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ie.Robinson\Documents\Content Review\Council Tax\Year end work\"/>
    </mc:Choice>
  </mc:AlternateContent>
  <xr:revisionPtr revIDLastSave="0" documentId="8_{AF776C0D-2980-4400-A34A-82E0DCB06072}" xr6:coauthVersionLast="47" xr6:coauthVersionMax="47" xr10:uidLastSave="{00000000-0000-0000-0000-000000000000}"/>
  <workbookProtection lockStructure="1"/>
  <bookViews>
    <workbookView xWindow="-110" yWindow="-110" windowWidth="19420" windowHeight="10420" xr2:uid="{32CA6A23-71B4-45F3-8DEC-C20D67FE593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F111" i="1"/>
  <c r="H102" i="1"/>
  <c r="F102" i="1"/>
  <c r="D102" i="1"/>
  <c r="B102" i="1"/>
  <c r="H93" i="1"/>
  <c r="F93" i="1"/>
  <c r="D93" i="1"/>
  <c r="B93" i="1"/>
  <c r="H84" i="1"/>
  <c r="F84" i="1"/>
  <c r="D84" i="1"/>
  <c r="B84" i="1"/>
  <c r="H75" i="1"/>
  <c r="F75" i="1"/>
  <c r="D75" i="1"/>
  <c r="B75" i="1"/>
  <c r="H66" i="1"/>
  <c r="F66" i="1"/>
  <c r="D66" i="1"/>
  <c r="B66" i="1"/>
  <c r="D59" i="1"/>
  <c r="H57" i="1"/>
  <c r="F57" i="1"/>
  <c r="D57" i="1"/>
  <c r="B57" i="1"/>
  <c r="H48" i="1"/>
  <c r="H39" i="1"/>
  <c r="F39" i="1"/>
  <c r="D39" i="1"/>
  <c r="B39" i="1"/>
  <c r="H30" i="1"/>
  <c r="F30" i="1"/>
  <c r="D30" i="1"/>
  <c r="B30" i="1"/>
  <c r="D28" i="1"/>
  <c r="H21" i="1"/>
  <c r="F21" i="1"/>
  <c r="D21" i="1"/>
  <c r="B21" i="1"/>
  <c r="H12" i="1"/>
  <c r="F12" i="1"/>
  <c r="D12" i="1"/>
  <c r="B12" i="1"/>
  <c r="H10" i="1"/>
  <c r="H55" i="1" s="1"/>
  <c r="F10" i="1"/>
  <c r="F100" i="1" s="1"/>
  <c r="D10" i="1"/>
  <c r="D37" i="1" s="1"/>
  <c r="B10" i="1"/>
  <c r="B37" i="1" s="1"/>
  <c r="H3" i="1"/>
  <c r="F3" i="1"/>
  <c r="D3" i="1"/>
  <c r="B3" i="1"/>
  <c r="H64" i="1" l="1"/>
  <c r="H82" i="1"/>
  <c r="H100" i="1"/>
  <c r="H73" i="1"/>
  <c r="H91" i="1"/>
  <c r="D19" i="1"/>
  <c r="F19" i="1"/>
  <c r="F28" i="1"/>
  <c r="F37" i="1"/>
  <c r="H19" i="1"/>
  <c r="H37" i="1"/>
  <c r="B55" i="1"/>
  <c r="D55" i="1"/>
  <c r="B64" i="1"/>
  <c r="B73" i="1"/>
  <c r="B82" i="1"/>
  <c r="B91" i="1"/>
  <c r="B100" i="1"/>
  <c r="F55" i="1"/>
  <c r="D64" i="1"/>
  <c r="D73" i="1"/>
  <c r="D82" i="1"/>
  <c r="D91" i="1"/>
  <c r="D100" i="1"/>
  <c r="H28" i="1"/>
  <c r="B19" i="1"/>
  <c r="B28" i="1"/>
  <c r="F64" i="1"/>
  <c r="F73" i="1"/>
  <c r="F82" i="1"/>
  <c r="F91" i="1"/>
  <c r="F109" i="1" l="1"/>
  <c r="F46" i="1"/>
  <c r="D46" i="1"/>
  <c r="D109" i="1"/>
  <c r="B46" i="1"/>
  <c r="B109" i="1"/>
  <c r="H46" i="1"/>
  <c r="H109" i="1"/>
</calcChain>
</file>

<file path=xl/sharedStrings.xml><?xml version="1.0" encoding="utf-8"?>
<sst xmlns="http://schemas.openxmlformats.org/spreadsheetml/2006/main" count="95" uniqueCount="35">
  <si>
    <t>Bar Hill Parish Council</t>
  </si>
  <si>
    <t>2020/21         £</t>
  </si>
  <si>
    <t>2021/22        £</t>
  </si>
  <si>
    <t>2022/23        £</t>
  </si>
  <si>
    <t>2023/24        £</t>
  </si>
  <si>
    <t>Gross expenditure</t>
  </si>
  <si>
    <t>Income</t>
  </si>
  <si>
    <t>Use of Reserves</t>
  </si>
  <si>
    <t>Amount to be precepted</t>
  </si>
  <si>
    <t>If you have any queries regarding this Parish Council's budget please email:</t>
  </si>
  <si>
    <t>RFO@barhillpc.org.uk</t>
  </si>
  <si>
    <t>Cambourne Town Council</t>
  </si>
  <si>
    <t>clerk@cambourneparishcouncil.gov.uk</t>
  </si>
  <si>
    <t>Cottenham Parish Council</t>
  </si>
  <si>
    <t>rfo@cottenhampc.org.uk</t>
  </si>
  <si>
    <t>Fulbourn Parish Council</t>
  </si>
  <si>
    <t>clerk.fpc@btconnect.com</t>
  </si>
  <si>
    <t>Gamlingay Parish Council</t>
  </si>
  <si>
    <t>clerk@gamlingay-pc.gov.uk</t>
  </si>
  <si>
    <t>Girton Parish Council</t>
  </si>
  <si>
    <t>clerk@girton-pc.gov.uk</t>
  </si>
  <si>
    <t>Histon and Impington Parish Council</t>
  </si>
  <si>
    <t>clerk@hisimp-pc.gov.uk</t>
  </si>
  <si>
    <t>Linton Parish Council</t>
  </si>
  <si>
    <t>Accounts@linton-pc.gov.uk</t>
  </si>
  <si>
    <t>Melbourn Parish Council</t>
  </si>
  <si>
    <t>rfo@melbournpc.co.uk</t>
  </si>
  <si>
    <t>Sawston Parish Council</t>
  </si>
  <si>
    <t>clerk@sawstonparishcouncil.gov.uk</t>
  </si>
  <si>
    <t>Gt Shelford Parish Council</t>
  </si>
  <si>
    <t>clerk@greatshelfordparishcouncil.gov.uk</t>
  </si>
  <si>
    <t>Waterbeach Parish Council</t>
  </si>
  <si>
    <t>council@waterbeach.org.uk</t>
  </si>
  <si>
    <t>Willingham Parish Council</t>
  </si>
  <si>
    <t>clerk@willinghamparishcouncil.gov.uk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</si>
</sst>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3" fontId="2" fillId="2" borderId="0" xfId="0" applyNumberFormat="1" applyFont="1" applyFill="1"/>
    <xf numFmtId="3" fontId="0" fillId="2" borderId="0" xfId="0" applyNumberFormat="1" applyFill="1"/>
    <xf numFmtId="0" fontId="5" fillId="2" borderId="0" xfId="0" applyFont="1" applyFill="1"/>
    <xf numFmtId="0" fontId="1" fillId="2" borderId="0" xfId="1" applyFill="1"/>
    <xf numFmtId="0" fontId="6" fillId="3" borderId="0" xfId="0" applyFont="1" applyFill="1"/>
    <xf numFmtId="1" fontId="4" fillId="2" borderId="0" xfId="0" applyNumberFormat="1" applyFont="1" applyFill="1"/>
    <xf numFmtId="0" fontId="1" fillId="2" borderId="0" xfId="1" applyFill="1" applyAlignment="1" applyProtection="1"/>
    <xf numFmtId="3" fontId="3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erk@girton-pc.gov.uk" TargetMode="External"/><Relationship Id="rId13" Type="http://schemas.openxmlformats.org/officeDocument/2006/relationships/hyperlink" Target="mailto:clerk@willinghamparishcouncil.gov.uk" TargetMode="External"/><Relationship Id="rId3" Type="http://schemas.openxmlformats.org/officeDocument/2006/relationships/hyperlink" Target="mailto:RFO@barhillpc.org.uk" TargetMode="External"/><Relationship Id="rId7" Type="http://schemas.openxmlformats.org/officeDocument/2006/relationships/hyperlink" Target="mailto:clerk@gamlingay-pc.gov.uk" TargetMode="External"/><Relationship Id="rId12" Type="http://schemas.openxmlformats.org/officeDocument/2006/relationships/hyperlink" Target="mailto:council@waterbeach.org.uk" TargetMode="External"/><Relationship Id="rId2" Type="http://schemas.openxmlformats.org/officeDocument/2006/relationships/hyperlink" Target="mailto:Accounts@linton-pc.gov.uk" TargetMode="External"/><Relationship Id="rId1" Type="http://schemas.openxmlformats.org/officeDocument/2006/relationships/hyperlink" Target="mailto:rfo@melbournpc.co.uk" TargetMode="External"/><Relationship Id="rId6" Type="http://schemas.openxmlformats.org/officeDocument/2006/relationships/hyperlink" Target="mailto:clerk.fpc@btconnect.com" TargetMode="External"/><Relationship Id="rId11" Type="http://schemas.openxmlformats.org/officeDocument/2006/relationships/hyperlink" Target="mailto:clerk@greatshelfordparishcouncil.gov.uk" TargetMode="External"/><Relationship Id="rId5" Type="http://schemas.openxmlformats.org/officeDocument/2006/relationships/hyperlink" Target="mailto:rfo@cottenhampc.org.uk" TargetMode="External"/><Relationship Id="rId10" Type="http://schemas.openxmlformats.org/officeDocument/2006/relationships/hyperlink" Target="mailto:clerk@sawstonparishcouncil.gov.uk" TargetMode="External"/><Relationship Id="rId4" Type="http://schemas.openxmlformats.org/officeDocument/2006/relationships/hyperlink" Target="mailto:clerk@cambourneparishcouncil.gov.uk" TargetMode="External"/><Relationship Id="rId9" Type="http://schemas.openxmlformats.org/officeDocument/2006/relationships/hyperlink" Target="mailto:clerk@hisimp-pc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B7E2-4164-4A1F-9974-CD7DE85D0858}">
  <dimension ref="A1:H117"/>
  <sheetViews>
    <sheetView tabSelected="1" workbookViewId="0">
      <selection activeCell="A113" sqref="A113"/>
    </sheetView>
  </sheetViews>
  <sheetFormatPr defaultRowHeight="14.45"/>
  <cols>
    <col min="1" max="1" width="67" bestFit="1" customWidth="1"/>
    <col min="2" max="2" width="11" customWidth="1"/>
    <col min="3" max="3" width="10.7109375" customWidth="1"/>
    <col min="4" max="4" width="10.7109375" bestFit="1" customWidth="1"/>
    <col min="5" max="5" width="10.7109375" customWidth="1"/>
    <col min="6" max="6" width="10.7109375" bestFit="1" customWidth="1"/>
    <col min="7" max="7" width="10.7109375" customWidth="1"/>
    <col min="8" max="8" width="10.7109375" bestFit="1" customWidth="1"/>
    <col min="248" max="248" width="67" bestFit="1" customWidth="1"/>
    <col min="249" max="249" width="16.85546875" customWidth="1"/>
    <col min="250" max="250" width="11.28515625" customWidth="1"/>
    <col min="252" max="252" width="11" customWidth="1"/>
    <col min="256" max="256" width="10.7109375" bestFit="1" customWidth="1"/>
    <col min="257" max="257" width="10.7109375" customWidth="1"/>
    <col min="258" max="258" width="10.7109375" bestFit="1" customWidth="1"/>
    <col min="259" max="259" width="10.7109375" customWidth="1"/>
    <col min="260" max="260" width="10.7109375" bestFit="1" customWidth="1"/>
    <col min="261" max="261" width="10.7109375" customWidth="1"/>
    <col min="262" max="262" width="10.7109375" bestFit="1" customWidth="1"/>
    <col min="504" max="504" width="67" bestFit="1" customWidth="1"/>
    <col min="505" max="505" width="16.85546875" customWidth="1"/>
    <col min="506" max="506" width="11.28515625" customWidth="1"/>
    <col min="508" max="508" width="11" customWidth="1"/>
    <col min="512" max="512" width="10.7109375" bestFit="1" customWidth="1"/>
    <col min="513" max="513" width="10.7109375" customWidth="1"/>
    <col min="514" max="514" width="10.7109375" bestFit="1" customWidth="1"/>
    <col min="515" max="515" width="10.7109375" customWidth="1"/>
    <col min="516" max="516" width="10.7109375" bestFit="1" customWidth="1"/>
    <col min="517" max="517" width="10.7109375" customWidth="1"/>
    <col min="518" max="518" width="10.7109375" bestFit="1" customWidth="1"/>
    <col min="760" max="760" width="67" bestFit="1" customWidth="1"/>
    <col min="761" max="761" width="16.85546875" customWidth="1"/>
    <col min="762" max="762" width="11.28515625" customWidth="1"/>
    <col min="764" max="764" width="11" customWidth="1"/>
    <col min="768" max="768" width="10.7109375" bestFit="1" customWidth="1"/>
    <col min="769" max="769" width="10.7109375" customWidth="1"/>
    <col min="770" max="770" width="10.7109375" bestFit="1" customWidth="1"/>
    <col min="771" max="771" width="10.7109375" customWidth="1"/>
    <col min="772" max="772" width="10.7109375" bestFit="1" customWidth="1"/>
    <col min="773" max="773" width="10.7109375" customWidth="1"/>
    <col min="774" max="774" width="10.7109375" bestFit="1" customWidth="1"/>
    <col min="1016" max="1016" width="67" bestFit="1" customWidth="1"/>
    <col min="1017" max="1017" width="16.85546875" customWidth="1"/>
    <col min="1018" max="1018" width="11.28515625" customWidth="1"/>
    <col min="1020" max="1020" width="11" customWidth="1"/>
    <col min="1024" max="1024" width="10.7109375" bestFit="1" customWidth="1"/>
    <col min="1025" max="1025" width="10.7109375" customWidth="1"/>
    <col min="1026" max="1026" width="10.7109375" bestFit="1" customWidth="1"/>
    <col min="1027" max="1027" width="10.7109375" customWidth="1"/>
    <col min="1028" max="1028" width="10.7109375" bestFit="1" customWidth="1"/>
    <col min="1029" max="1029" width="10.7109375" customWidth="1"/>
    <col min="1030" max="1030" width="10.7109375" bestFit="1" customWidth="1"/>
    <col min="1272" max="1272" width="67" bestFit="1" customWidth="1"/>
    <col min="1273" max="1273" width="16.85546875" customWidth="1"/>
    <col min="1274" max="1274" width="11.28515625" customWidth="1"/>
    <col min="1276" max="1276" width="11" customWidth="1"/>
    <col min="1280" max="1280" width="10.7109375" bestFit="1" customWidth="1"/>
    <col min="1281" max="1281" width="10.7109375" customWidth="1"/>
    <col min="1282" max="1282" width="10.7109375" bestFit="1" customWidth="1"/>
    <col min="1283" max="1283" width="10.7109375" customWidth="1"/>
    <col min="1284" max="1284" width="10.7109375" bestFit="1" customWidth="1"/>
    <col min="1285" max="1285" width="10.7109375" customWidth="1"/>
    <col min="1286" max="1286" width="10.7109375" bestFit="1" customWidth="1"/>
    <col min="1528" max="1528" width="67" bestFit="1" customWidth="1"/>
    <col min="1529" max="1529" width="16.85546875" customWidth="1"/>
    <col min="1530" max="1530" width="11.28515625" customWidth="1"/>
    <col min="1532" max="1532" width="11" customWidth="1"/>
    <col min="1536" max="1536" width="10.7109375" bestFit="1" customWidth="1"/>
    <col min="1537" max="1537" width="10.7109375" customWidth="1"/>
    <col min="1538" max="1538" width="10.7109375" bestFit="1" customWidth="1"/>
    <col min="1539" max="1539" width="10.7109375" customWidth="1"/>
    <col min="1540" max="1540" width="10.7109375" bestFit="1" customWidth="1"/>
    <col min="1541" max="1541" width="10.7109375" customWidth="1"/>
    <col min="1542" max="1542" width="10.7109375" bestFit="1" customWidth="1"/>
    <col min="1784" max="1784" width="67" bestFit="1" customWidth="1"/>
    <col min="1785" max="1785" width="16.85546875" customWidth="1"/>
    <col min="1786" max="1786" width="11.28515625" customWidth="1"/>
    <col min="1788" max="1788" width="11" customWidth="1"/>
    <col min="1792" max="1792" width="10.7109375" bestFit="1" customWidth="1"/>
    <col min="1793" max="1793" width="10.7109375" customWidth="1"/>
    <col min="1794" max="1794" width="10.7109375" bestFit="1" customWidth="1"/>
    <col min="1795" max="1795" width="10.7109375" customWidth="1"/>
    <col min="1796" max="1796" width="10.7109375" bestFit="1" customWidth="1"/>
    <col min="1797" max="1797" width="10.7109375" customWidth="1"/>
    <col min="1798" max="1798" width="10.7109375" bestFit="1" customWidth="1"/>
    <col min="2040" max="2040" width="67" bestFit="1" customWidth="1"/>
    <col min="2041" max="2041" width="16.85546875" customWidth="1"/>
    <col min="2042" max="2042" width="11.28515625" customWidth="1"/>
    <col min="2044" max="2044" width="11" customWidth="1"/>
    <col min="2048" max="2048" width="10.7109375" bestFit="1" customWidth="1"/>
    <col min="2049" max="2049" width="10.7109375" customWidth="1"/>
    <col min="2050" max="2050" width="10.7109375" bestFit="1" customWidth="1"/>
    <col min="2051" max="2051" width="10.7109375" customWidth="1"/>
    <col min="2052" max="2052" width="10.7109375" bestFit="1" customWidth="1"/>
    <col min="2053" max="2053" width="10.7109375" customWidth="1"/>
    <col min="2054" max="2054" width="10.7109375" bestFit="1" customWidth="1"/>
    <col min="2296" max="2296" width="67" bestFit="1" customWidth="1"/>
    <col min="2297" max="2297" width="16.85546875" customWidth="1"/>
    <col min="2298" max="2298" width="11.28515625" customWidth="1"/>
    <col min="2300" max="2300" width="11" customWidth="1"/>
    <col min="2304" max="2304" width="10.7109375" bestFit="1" customWidth="1"/>
    <col min="2305" max="2305" width="10.7109375" customWidth="1"/>
    <col min="2306" max="2306" width="10.7109375" bestFit="1" customWidth="1"/>
    <col min="2307" max="2307" width="10.7109375" customWidth="1"/>
    <col min="2308" max="2308" width="10.7109375" bestFit="1" customWidth="1"/>
    <col min="2309" max="2309" width="10.7109375" customWidth="1"/>
    <col min="2310" max="2310" width="10.7109375" bestFit="1" customWidth="1"/>
    <col min="2552" max="2552" width="67" bestFit="1" customWidth="1"/>
    <col min="2553" max="2553" width="16.85546875" customWidth="1"/>
    <col min="2554" max="2554" width="11.28515625" customWidth="1"/>
    <col min="2556" max="2556" width="11" customWidth="1"/>
    <col min="2560" max="2560" width="10.7109375" bestFit="1" customWidth="1"/>
    <col min="2561" max="2561" width="10.7109375" customWidth="1"/>
    <col min="2562" max="2562" width="10.7109375" bestFit="1" customWidth="1"/>
    <col min="2563" max="2563" width="10.7109375" customWidth="1"/>
    <col min="2564" max="2564" width="10.7109375" bestFit="1" customWidth="1"/>
    <col min="2565" max="2565" width="10.7109375" customWidth="1"/>
    <col min="2566" max="2566" width="10.7109375" bestFit="1" customWidth="1"/>
    <col min="2808" max="2808" width="67" bestFit="1" customWidth="1"/>
    <col min="2809" max="2809" width="16.85546875" customWidth="1"/>
    <col min="2810" max="2810" width="11.28515625" customWidth="1"/>
    <col min="2812" max="2812" width="11" customWidth="1"/>
    <col min="2816" max="2816" width="10.7109375" bestFit="1" customWidth="1"/>
    <col min="2817" max="2817" width="10.7109375" customWidth="1"/>
    <col min="2818" max="2818" width="10.7109375" bestFit="1" customWidth="1"/>
    <col min="2819" max="2819" width="10.7109375" customWidth="1"/>
    <col min="2820" max="2820" width="10.7109375" bestFit="1" customWidth="1"/>
    <col min="2821" max="2821" width="10.7109375" customWidth="1"/>
    <col min="2822" max="2822" width="10.7109375" bestFit="1" customWidth="1"/>
    <col min="3064" max="3064" width="67" bestFit="1" customWidth="1"/>
    <col min="3065" max="3065" width="16.85546875" customWidth="1"/>
    <col min="3066" max="3066" width="11.28515625" customWidth="1"/>
    <col min="3068" max="3068" width="11" customWidth="1"/>
    <col min="3072" max="3072" width="10.7109375" bestFit="1" customWidth="1"/>
    <col min="3073" max="3073" width="10.7109375" customWidth="1"/>
    <col min="3074" max="3074" width="10.7109375" bestFit="1" customWidth="1"/>
    <col min="3075" max="3075" width="10.7109375" customWidth="1"/>
    <col min="3076" max="3076" width="10.7109375" bestFit="1" customWidth="1"/>
    <col min="3077" max="3077" width="10.7109375" customWidth="1"/>
    <col min="3078" max="3078" width="10.7109375" bestFit="1" customWidth="1"/>
    <col min="3320" max="3320" width="67" bestFit="1" customWidth="1"/>
    <col min="3321" max="3321" width="16.85546875" customWidth="1"/>
    <col min="3322" max="3322" width="11.28515625" customWidth="1"/>
    <col min="3324" max="3324" width="11" customWidth="1"/>
    <col min="3328" max="3328" width="10.7109375" bestFit="1" customWidth="1"/>
    <col min="3329" max="3329" width="10.7109375" customWidth="1"/>
    <col min="3330" max="3330" width="10.7109375" bestFit="1" customWidth="1"/>
    <col min="3331" max="3331" width="10.7109375" customWidth="1"/>
    <col min="3332" max="3332" width="10.7109375" bestFit="1" customWidth="1"/>
    <col min="3333" max="3333" width="10.7109375" customWidth="1"/>
    <col min="3334" max="3334" width="10.7109375" bestFit="1" customWidth="1"/>
    <col min="3576" max="3576" width="67" bestFit="1" customWidth="1"/>
    <col min="3577" max="3577" width="16.85546875" customWidth="1"/>
    <col min="3578" max="3578" width="11.28515625" customWidth="1"/>
    <col min="3580" max="3580" width="11" customWidth="1"/>
    <col min="3584" max="3584" width="10.7109375" bestFit="1" customWidth="1"/>
    <col min="3585" max="3585" width="10.7109375" customWidth="1"/>
    <col min="3586" max="3586" width="10.7109375" bestFit="1" customWidth="1"/>
    <col min="3587" max="3587" width="10.7109375" customWidth="1"/>
    <col min="3588" max="3588" width="10.7109375" bestFit="1" customWidth="1"/>
    <col min="3589" max="3589" width="10.7109375" customWidth="1"/>
    <col min="3590" max="3590" width="10.7109375" bestFit="1" customWidth="1"/>
    <col min="3832" max="3832" width="67" bestFit="1" customWidth="1"/>
    <col min="3833" max="3833" width="16.85546875" customWidth="1"/>
    <col min="3834" max="3834" width="11.28515625" customWidth="1"/>
    <col min="3836" max="3836" width="11" customWidth="1"/>
    <col min="3840" max="3840" width="10.7109375" bestFit="1" customWidth="1"/>
    <col min="3841" max="3841" width="10.7109375" customWidth="1"/>
    <col min="3842" max="3842" width="10.7109375" bestFit="1" customWidth="1"/>
    <col min="3843" max="3843" width="10.7109375" customWidth="1"/>
    <col min="3844" max="3844" width="10.7109375" bestFit="1" customWidth="1"/>
    <col min="3845" max="3845" width="10.7109375" customWidth="1"/>
    <col min="3846" max="3846" width="10.7109375" bestFit="1" customWidth="1"/>
    <col min="4088" max="4088" width="67" bestFit="1" customWidth="1"/>
    <col min="4089" max="4089" width="16.85546875" customWidth="1"/>
    <col min="4090" max="4090" width="11.28515625" customWidth="1"/>
    <col min="4092" max="4092" width="11" customWidth="1"/>
    <col min="4096" max="4096" width="10.7109375" bestFit="1" customWidth="1"/>
    <col min="4097" max="4097" width="10.7109375" customWidth="1"/>
    <col min="4098" max="4098" width="10.7109375" bestFit="1" customWidth="1"/>
    <col min="4099" max="4099" width="10.7109375" customWidth="1"/>
    <col min="4100" max="4100" width="10.7109375" bestFit="1" customWidth="1"/>
    <col min="4101" max="4101" width="10.7109375" customWidth="1"/>
    <col min="4102" max="4102" width="10.7109375" bestFit="1" customWidth="1"/>
    <col min="4344" max="4344" width="67" bestFit="1" customWidth="1"/>
    <col min="4345" max="4345" width="16.85546875" customWidth="1"/>
    <col min="4346" max="4346" width="11.28515625" customWidth="1"/>
    <col min="4348" max="4348" width="11" customWidth="1"/>
    <col min="4352" max="4352" width="10.7109375" bestFit="1" customWidth="1"/>
    <col min="4353" max="4353" width="10.7109375" customWidth="1"/>
    <col min="4354" max="4354" width="10.7109375" bestFit="1" customWidth="1"/>
    <col min="4355" max="4355" width="10.7109375" customWidth="1"/>
    <col min="4356" max="4356" width="10.7109375" bestFit="1" customWidth="1"/>
    <col min="4357" max="4357" width="10.7109375" customWidth="1"/>
    <col min="4358" max="4358" width="10.7109375" bestFit="1" customWidth="1"/>
    <col min="4600" max="4600" width="67" bestFit="1" customWidth="1"/>
    <col min="4601" max="4601" width="16.85546875" customWidth="1"/>
    <col min="4602" max="4602" width="11.28515625" customWidth="1"/>
    <col min="4604" max="4604" width="11" customWidth="1"/>
    <col min="4608" max="4608" width="10.7109375" bestFit="1" customWidth="1"/>
    <col min="4609" max="4609" width="10.7109375" customWidth="1"/>
    <col min="4610" max="4610" width="10.7109375" bestFit="1" customWidth="1"/>
    <col min="4611" max="4611" width="10.7109375" customWidth="1"/>
    <col min="4612" max="4612" width="10.7109375" bestFit="1" customWidth="1"/>
    <col min="4613" max="4613" width="10.7109375" customWidth="1"/>
    <col min="4614" max="4614" width="10.7109375" bestFit="1" customWidth="1"/>
    <col min="4856" max="4856" width="67" bestFit="1" customWidth="1"/>
    <col min="4857" max="4857" width="16.85546875" customWidth="1"/>
    <col min="4858" max="4858" width="11.28515625" customWidth="1"/>
    <col min="4860" max="4860" width="11" customWidth="1"/>
    <col min="4864" max="4864" width="10.7109375" bestFit="1" customWidth="1"/>
    <col min="4865" max="4865" width="10.7109375" customWidth="1"/>
    <col min="4866" max="4866" width="10.7109375" bestFit="1" customWidth="1"/>
    <col min="4867" max="4867" width="10.7109375" customWidth="1"/>
    <col min="4868" max="4868" width="10.7109375" bestFit="1" customWidth="1"/>
    <col min="4869" max="4869" width="10.7109375" customWidth="1"/>
    <col min="4870" max="4870" width="10.7109375" bestFit="1" customWidth="1"/>
    <col min="5112" max="5112" width="67" bestFit="1" customWidth="1"/>
    <col min="5113" max="5113" width="16.85546875" customWidth="1"/>
    <col min="5114" max="5114" width="11.28515625" customWidth="1"/>
    <col min="5116" max="5116" width="11" customWidth="1"/>
    <col min="5120" max="5120" width="10.7109375" bestFit="1" customWidth="1"/>
    <col min="5121" max="5121" width="10.7109375" customWidth="1"/>
    <col min="5122" max="5122" width="10.7109375" bestFit="1" customWidth="1"/>
    <col min="5123" max="5123" width="10.7109375" customWidth="1"/>
    <col min="5124" max="5124" width="10.7109375" bestFit="1" customWidth="1"/>
    <col min="5125" max="5125" width="10.7109375" customWidth="1"/>
    <col min="5126" max="5126" width="10.7109375" bestFit="1" customWidth="1"/>
    <col min="5368" max="5368" width="67" bestFit="1" customWidth="1"/>
    <col min="5369" max="5369" width="16.85546875" customWidth="1"/>
    <col min="5370" max="5370" width="11.28515625" customWidth="1"/>
    <col min="5372" max="5372" width="11" customWidth="1"/>
    <col min="5376" max="5376" width="10.7109375" bestFit="1" customWidth="1"/>
    <col min="5377" max="5377" width="10.7109375" customWidth="1"/>
    <col min="5378" max="5378" width="10.7109375" bestFit="1" customWidth="1"/>
    <col min="5379" max="5379" width="10.7109375" customWidth="1"/>
    <col min="5380" max="5380" width="10.7109375" bestFit="1" customWidth="1"/>
    <col min="5381" max="5381" width="10.7109375" customWidth="1"/>
    <col min="5382" max="5382" width="10.7109375" bestFit="1" customWidth="1"/>
    <col min="5624" max="5624" width="67" bestFit="1" customWidth="1"/>
    <col min="5625" max="5625" width="16.85546875" customWidth="1"/>
    <col min="5626" max="5626" width="11.28515625" customWidth="1"/>
    <col min="5628" max="5628" width="11" customWidth="1"/>
    <col min="5632" max="5632" width="10.7109375" bestFit="1" customWidth="1"/>
    <col min="5633" max="5633" width="10.7109375" customWidth="1"/>
    <col min="5634" max="5634" width="10.7109375" bestFit="1" customWidth="1"/>
    <col min="5635" max="5635" width="10.7109375" customWidth="1"/>
    <col min="5636" max="5636" width="10.7109375" bestFit="1" customWidth="1"/>
    <col min="5637" max="5637" width="10.7109375" customWidth="1"/>
    <col min="5638" max="5638" width="10.7109375" bestFit="1" customWidth="1"/>
    <col min="5880" max="5880" width="67" bestFit="1" customWidth="1"/>
    <col min="5881" max="5881" width="16.85546875" customWidth="1"/>
    <col min="5882" max="5882" width="11.28515625" customWidth="1"/>
    <col min="5884" max="5884" width="11" customWidth="1"/>
    <col min="5888" max="5888" width="10.7109375" bestFit="1" customWidth="1"/>
    <col min="5889" max="5889" width="10.7109375" customWidth="1"/>
    <col min="5890" max="5890" width="10.7109375" bestFit="1" customWidth="1"/>
    <col min="5891" max="5891" width="10.7109375" customWidth="1"/>
    <col min="5892" max="5892" width="10.7109375" bestFit="1" customWidth="1"/>
    <col min="5893" max="5893" width="10.7109375" customWidth="1"/>
    <col min="5894" max="5894" width="10.7109375" bestFit="1" customWidth="1"/>
    <col min="6136" max="6136" width="67" bestFit="1" customWidth="1"/>
    <col min="6137" max="6137" width="16.85546875" customWidth="1"/>
    <col min="6138" max="6138" width="11.28515625" customWidth="1"/>
    <col min="6140" max="6140" width="11" customWidth="1"/>
    <col min="6144" max="6144" width="10.7109375" bestFit="1" customWidth="1"/>
    <col min="6145" max="6145" width="10.7109375" customWidth="1"/>
    <col min="6146" max="6146" width="10.7109375" bestFit="1" customWidth="1"/>
    <col min="6147" max="6147" width="10.7109375" customWidth="1"/>
    <col min="6148" max="6148" width="10.7109375" bestFit="1" customWidth="1"/>
    <col min="6149" max="6149" width="10.7109375" customWidth="1"/>
    <col min="6150" max="6150" width="10.7109375" bestFit="1" customWidth="1"/>
    <col min="6392" max="6392" width="67" bestFit="1" customWidth="1"/>
    <col min="6393" max="6393" width="16.85546875" customWidth="1"/>
    <col min="6394" max="6394" width="11.28515625" customWidth="1"/>
    <col min="6396" max="6396" width="11" customWidth="1"/>
    <col min="6400" max="6400" width="10.7109375" bestFit="1" customWidth="1"/>
    <col min="6401" max="6401" width="10.7109375" customWidth="1"/>
    <col min="6402" max="6402" width="10.7109375" bestFit="1" customWidth="1"/>
    <col min="6403" max="6403" width="10.7109375" customWidth="1"/>
    <col min="6404" max="6404" width="10.7109375" bestFit="1" customWidth="1"/>
    <col min="6405" max="6405" width="10.7109375" customWidth="1"/>
    <col min="6406" max="6406" width="10.7109375" bestFit="1" customWidth="1"/>
    <col min="6648" max="6648" width="67" bestFit="1" customWidth="1"/>
    <col min="6649" max="6649" width="16.85546875" customWidth="1"/>
    <col min="6650" max="6650" width="11.28515625" customWidth="1"/>
    <col min="6652" max="6652" width="11" customWidth="1"/>
    <col min="6656" max="6656" width="10.7109375" bestFit="1" customWidth="1"/>
    <col min="6657" max="6657" width="10.7109375" customWidth="1"/>
    <col min="6658" max="6658" width="10.7109375" bestFit="1" customWidth="1"/>
    <col min="6659" max="6659" width="10.7109375" customWidth="1"/>
    <col min="6660" max="6660" width="10.7109375" bestFit="1" customWidth="1"/>
    <col min="6661" max="6661" width="10.7109375" customWidth="1"/>
    <col min="6662" max="6662" width="10.7109375" bestFit="1" customWidth="1"/>
    <col min="6904" max="6904" width="67" bestFit="1" customWidth="1"/>
    <col min="6905" max="6905" width="16.85546875" customWidth="1"/>
    <col min="6906" max="6906" width="11.28515625" customWidth="1"/>
    <col min="6908" max="6908" width="11" customWidth="1"/>
    <col min="6912" max="6912" width="10.7109375" bestFit="1" customWidth="1"/>
    <col min="6913" max="6913" width="10.7109375" customWidth="1"/>
    <col min="6914" max="6914" width="10.7109375" bestFit="1" customWidth="1"/>
    <col min="6915" max="6915" width="10.7109375" customWidth="1"/>
    <col min="6916" max="6916" width="10.7109375" bestFit="1" customWidth="1"/>
    <col min="6917" max="6917" width="10.7109375" customWidth="1"/>
    <col min="6918" max="6918" width="10.7109375" bestFit="1" customWidth="1"/>
    <col min="7160" max="7160" width="67" bestFit="1" customWidth="1"/>
    <col min="7161" max="7161" width="16.85546875" customWidth="1"/>
    <col min="7162" max="7162" width="11.28515625" customWidth="1"/>
    <col min="7164" max="7164" width="11" customWidth="1"/>
    <col min="7168" max="7168" width="10.7109375" bestFit="1" customWidth="1"/>
    <col min="7169" max="7169" width="10.7109375" customWidth="1"/>
    <col min="7170" max="7170" width="10.7109375" bestFit="1" customWidth="1"/>
    <col min="7171" max="7171" width="10.7109375" customWidth="1"/>
    <col min="7172" max="7172" width="10.7109375" bestFit="1" customWidth="1"/>
    <col min="7173" max="7173" width="10.7109375" customWidth="1"/>
    <col min="7174" max="7174" width="10.7109375" bestFit="1" customWidth="1"/>
    <col min="7416" max="7416" width="67" bestFit="1" customWidth="1"/>
    <col min="7417" max="7417" width="16.85546875" customWidth="1"/>
    <col min="7418" max="7418" width="11.28515625" customWidth="1"/>
    <col min="7420" max="7420" width="11" customWidth="1"/>
    <col min="7424" max="7424" width="10.7109375" bestFit="1" customWidth="1"/>
    <col min="7425" max="7425" width="10.7109375" customWidth="1"/>
    <col min="7426" max="7426" width="10.7109375" bestFit="1" customWidth="1"/>
    <col min="7427" max="7427" width="10.7109375" customWidth="1"/>
    <col min="7428" max="7428" width="10.7109375" bestFit="1" customWidth="1"/>
    <col min="7429" max="7429" width="10.7109375" customWidth="1"/>
    <col min="7430" max="7430" width="10.7109375" bestFit="1" customWidth="1"/>
    <col min="7672" max="7672" width="67" bestFit="1" customWidth="1"/>
    <col min="7673" max="7673" width="16.85546875" customWidth="1"/>
    <col min="7674" max="7674" width="11.28515625" customWidth="1"/>
    <col min="7676" max="7676" width="11" customWidth="1"/>
    <col min="7680" max="7680" width="10.7109375" bestFit="1" customWidth="1"/>
    <col min="7681" max="7681" width="10.7109375" customWidth="1"/>
    <col min="7682" max="7682" width="10.7109375" bestFit="1" customWidth="1"/>
    <col min="7683" max="7683" width="10.7109375" customWidth="1"/>
    <col min="7684" max="7684" width="10.7109375" bestFit="1" customWidth="1"/>
    <col min="7685" max="7685" width="10.7109375" customWidth="1"/>
    <col min="7686" max="7686" width="10.7109375" bestFit="1" customWidth="1"/>
    <col min="7928" max="7928" width="67" bestFit="1" customWidth="1"/>
    <col min="7929" max="7929" width="16.85546875" customWidth="1"/>
    <col min="7930" max="7930" width="11.28515625" customWidth="1"/>
    <col min="7932" max="7932" width="11" customWidth="1"/>
    <col min="7936" max="7936" width="10.7109375" bestFit="1" customWidth="1"/>
    <col min="7937" max="7937" width="10.7109375" customWidth="1"/>
    <col min="7938" max="7938" width="10.7109375" bestFit="1" customWidth="1"/>
    <col min="7939" max="7939" width="10.7109375" customWidth="1"/>
    <col min="7940" max="7940" width="10.7109375" bestFit="1" customWidth="1"/>
    <col min="7941" max="7941" width="10.7109375" customWidth="1"/>
    <col min="7942" max="7942" width="10.7109375" bestFit="1" customWidth="1"/>
    <col min="8184" max="8184" width="67" bestFit="1" customWidth="1"/>
    <col min="8185" max="8185" width="16.85546875" customWidth="1"/>
    <col min="8186" max="8186" width="11.28515625" customWidth="1"/>
    <col min="8188" max="8188" width="11" customWidth="1"/>
    <col min="8192" max="8192" width="10.7109375" bestFit="1" customWidth="1"/>
    <col min="8193" max="8193" width="10.7109375" customWidth="1"/>
    <col min="8194" max="8194" width="10.7109375" bestFit="1" customWidth="1"/>
    <col min="8195" max="8195" width="10.7109375" customWidth="1"/>
    <col min="8196" max="8196" width="10.7109375" bestFit="1" customWidth="1"/>
    <col min="8197" max="8197" width="10.7109375" customWidth="1"/>
    <col min="8198" max="8198" width="10.7109375" bestFit="1" customWidth="1"/>
    <col min="8440" max="8440" width="67" bestFit="1" customWidth="1"/>
    <col min="8441" max="8441" width="16.85546875" customWidth="1"/>
    <col min="8442" max="8442" width="11.28515625" customWidth="1"/>
    <col min="8444" max="8444" width="11" customWidth="1"/>
    <col min="8448" max="8448" width="10.7109375" bestFit="1" customWidth="1"/>
    <col min="8449" max="8449" width="10.7109375" customWidth="1"/>
    <col min="8450" max="8450" width="10.7109375" bestFit="1" customWidth="1"/>
    <col min="8451" max="8451" width="10.7109375" customWidth="1"/>
    <col min="8452" max="8452" width="10.7109375" bestFit="1" customWidth="1"/>
    <col min="8453" max="8453" width="10.7109375" customWidth="1"/>
    <col min="8454" max="8454" width="10.7109375" bestFit="1" customWidth="1"/>
    <col min="8696" max="8696" width="67" bestFit="1" customWidth="1"/>
    <col min="8697" max="8697" width="16.85546875" customWidth="1"/>
    <col min="8698" max="8698" width="11.28515625" customWidth="1"/>
    <col min="8700" max="8700" width="11" customWidth="1"/>
    <col min="8704" max="8704" width="10.7109375" bestFit="1" customWidth="1"/>
    <col min="8705" max="8705" width="10.7109375" customWidth="1"/>
    <col min="8706" max="8706" width="10.7109375" bestFit="1" customWidth="1"/>
    <col min="8707" max="8707" width="10.7109375" customWidth="1"/>
    <col min="8708" max="8708" width="10.7109375" bestFit="1" customWidth="1"/>
    <col min="8709" max="8709" width="10.7109375" customWidth="1"/>
    <col min="8710" max="8710" width="10.7109375" bestFit="1" customWidth="1"/>
    <col min="8952" max="8952" width="67" bestFit="1" customWidth="1"/>
    <col min="8953" max="8953" width="16.85546875" customWidth="1"/>
    <col min="8954" max="8954" width="11.28515625" customWidth="1"/>
    <col min="8956" max="8956" width="11" customWidth="1"/>
    <col min="8960" max="8960" width="10.7109375" bestFit="1" customWidth="1"/>
    <col min="8961" max="8961" width="10.7109375" customWidth="1"/>
    <col min="8962" max="8962" width="10.7109375" bestFit="1" customWidth="1"/>
    <col min="8963" max="8963" width="10.7109375" customWidth="1"/>
    <col min="8964" max="8964" width="10.7109375" bestFit="1" customWidth="1"/>
    <col min="8965" max="8965" width="10.7109375" customWidth="1"/>
    <col min="8966" max="8966" width="10.7109375" bestFit="1" customWidth="1"/>
    <col min="9208" max="9208" width="67" bestFit="1" customWidth="1"/>
    <col min="9209" max="9209" width="16.85546875" customWidth="1"/>
    <col min="9210" max="9210" width="11.28515625" customWidth="1"/>
    <col min="9212" max="9212" width="11" customWidth="1"/>
    <col min="9216" max="9216" width="10.7109375" bestFit="1" customWidth="1"/>
    <col min="9217" max="9217" width="10.7109375" customWidth="1"/>
    <col min="9218" max="9218" width="10.7109375" bestFit="1" customWidth="1"/>
    <col min="9219" max="9219" width="10.7109375" customWidth="1"/>
    <col min="9220" max="9220" width="10.7109375" bestFit="1" customWidth="1"/>
    <col min="9221" max="9221" width="10.7109375" customWidth="1"/>
    <col min="9222" max="9222" width="10.7109375" bestFit="1" customWidth="1"/>
    <col min="9464" max="9464" width="67" bestFit="1" customWidth="1"/>
    <col min="9465" max="9465" width="16.85546875" customWidth="1"/>
    <col min="9466" max="9466" width="11.28515625" customWidth="1"/>
    <col min="9468" max="9468" width="11" customWidth="1"/>
    <col min="9472" max="9472" width="10.7109375" bestFit="1" customWidth="1"/>
    <col min="9473" max="9473" width="10.7109375" customWidth="1"/>
    <col min="9474" max="9474" width="10.7109375" bestFit="1" customWidth="1"/>
    <col min="9475" max="9475" width="10.7109375" customWidth="1"/>
    <col min="9476" max="9476" width="10.7109375" bestFit="1" customWidth="1"/>
    <col min="9477" max="9477" width="10.7109375" customWidth="1"/>
    <col min="9478" max="9478" width="10.7109375" bestFit="1" customWidth="1"/>
    <col min="9720" max="9720" width="67" bestFit="1" customWidth="1"/>
    <col min="9721" max="9721" width="16.85546875" customWidth="1"/>
    <col min="9722" max="9722" width="11.28515625" customWidth="1"/>
    <col min="9724" max="9724" width="11" customWidth="1"/>
    <col min="9728" max="9728" width="10.7109375" bestFit="1" customWidth="1"/>
    <col min="9729" max="9729" width="10.7109375" customWidth="1"/>
    <col min="9730" max="9730" width="10.7109375" bestFit="1" customWidth="1"/>
    <col min="9731" max="9731" width="10.7109375" customWidth="1"/>
    <col min="9732" max="9732" width="10.7109375" bestFit="1" customWidth="1"/>
    <col min="9733" max="9733" width="10.7109375" customWidth="1"/>
    <col min="9734" max="9734" width="10.7109375" bestFit="1" customWidth="1"/>
    <col min="9976" max="9976" width="67" bestFit="1" customWidth="1"/>
    <col min="9977" max="9977" width="16.85546875" customWidth="1"/>
    <col min="9978" max="9978" width="11.28515625" customWidth="1"/>
    <col min="9980" max="9980" width="11" customWidth="1"/>
    <col min="9984" max="9984" width="10.7109375" bestFit="1" customWidth="1"/>
    <col min="9985" max="9985" width="10.7109375" customWidth="1"/>
    <col min="9986" max="9986" width="10.7109375" bestFit="1" customWidth="1"/>
    <col min="9987" max="9987" width="10.7109375" customWidth="1"/>
    <col min="9988" max="9988" width="10.7109375" bestFit="1" customWidth="1"/>
    <col min="9989" max="9989" width="10.7109375" customWidth="1"/>
    <col min="9990" max="9990" width="10.7109375" bestFit="1" customWidth="1"/>
    <col min="10232" max="10232" width="67" bestFit="1" customWidth="1"/>
    <col min="10233" max="10233" width="16.85546875" customWidth="1"/>
    <col min="10234" max="10234" width="11.28515625" customWidth="1"/>
    <col min="10236" max="10236" width="11" customWidth="1"/>
    <col min="10240" max="10240" width="10.7109375" bestFit="1" customWidth="1"/>
    <col min="10241" max="10241" width="10.7109375" customWidth="1"/>
    <col min="10242" max="10242" width="10.7109375" bestFit="1" customWidth="1"/>
    <col min="10243" max="10243" width="10.7109375" customWidth="1"/>
    <col min="10244" max="10244" width="10.7109375" bestFit="1" customWidth="1"/>
    <col min="10245" max="10245" width="10.7109375" customWidth="1"/>
    <col min="10246" max="10246" width="10.7109375" bestFit="1" customWidth="1"/>
    <col min="10488" max="10488" width="67" bestFit="1" customWidth="1"/>
    <col min="10489" max="10489" width="16.85546875" customWidth="1"/>
    <col min="10490" max="10490" width="11.28515625" customWidth="1"/>
    <col min="10492" max="10492" width="11" customWidth="1"/>
    <col min="10496" max="10496" width="10.7109375" bestFit="1" customWidth="1"/>
    <col min="10497" max="10497" width="10.7109375" customWidth="1"/>
    <col min="10498" max="10498" width="10.7109375" bestFit="1" customWidth="1"/>
    <col min="10499" max="10499" width="10.7109375" customWidth="1"/>
    <col min="10500" max="10500" width="10.7109375" bestFit="1" customWidth="1"/>
    <col min="10501" max="10501" width="10.7109375" customWidth="1"/>
    <col min="10502" max="10502" width="10.7109375" bestFit="1" customWidth="1"/>
    <col min="10744" max="10744" width="67" bestFit="1" customWidth="1"/>
    <col min="10745" max="10745" width="16.85546875" customWidth="1"/>
    <col min="10746" max="10746" width="11.28515625" customWidth="1"/>
    <col min="10748" max="10748" width="11" customWidth="1"/>
    <col min="10752" max="10752" width="10.7109375" bestFit="1" customWidth="1"/>
    <col min="10753" max="10753" width="10.7109375" customWidth="1"/>
    <col min="10754" max="10754" width="10.7109375" bestFit="1" customWidth="1"/>
    <col min="10755" max="10755" width="10.7109375" customWidth="1"/>
    <col min="10756" max="10756" width="10.7109375" bestFit="1" customWidth="1"/>
    <col min="10757" max="10757" width="10.7109375" customWidth="1"/>
    <col min="10758" max="10758" width="10.7109375" bestFit="1" customWidth="1"/>
    <col min="11000" max="11000" width="67" bestFit="1" customWidth="1"/>
    <col min="11001" max="11001" width="16.85546875" customWidth="1"/>
    <col min="11002" max="11002" width="11.28515625" customWidth="1"/>
    <col min="11004" max="11004" width="11" customWidth="1"/>
    <col min="11008" max="11008" width="10.7109375" bestFit="1" customWidth="1"/>
    <col min="11009" max="11009" width="10.7109375" customWidth="1"/>
    <col min="11010" max="11010" width="10.7109375" bestFit="1" customWidth="1"/>
    <col min="11011" max="11011" width="10.7109375" customWidth="1"/>
    <col min="11012" max="11012" width="10.7109375" bestFit="1" customWidth="1"/>
    <col min="11013" max="11013" width="10.7109375" customWidth="1"/>
    <col min="11014" max="11014" width="10.7109375" bestFit="1" customWidth="1"/>
    <col min="11256" max="11256" width="67" bestFit="1" customWidth="1"/>
    <col min="11257" max="11257" width="16.85546875" customWidth="1"/>
    <col min="11258" max="11258" width="11.28515625" customWidth="1"/>
    <col min="11260" max="11260" width="11" customWidth="1"/>
    <col min="11264" max="11264" width="10.7109375" bestFit="1" customWidth="1"/>
    <col min="11265" max="11265" width="10.7109375" customWidth="1"/>
    <col min="11266" max="11266" width="10.7109375" bestFit="1" customWidth="1"/>
    <col min="11267" max="11267" width="10.7109375" customWidth="1"/>
    <col min="11268" max="11268" width="10.7109375" bestFit="1" customWidth="1"/>
    <col min="11269" max="11269" width="10.7109375" customWidth="1"/>
    <col min="11270" max="11270" width="10.7109375" bestFit="1" customWidth="1"/>
    <col min="11512" max="11512" width="67" bestFit="1" customWidth="1"/>
    <col min="11513" max="11513" width="16.85546875" customWidth="1"/>
    <col min="11514" max="11514" width="11.28515625" customWidth="1"/>
    <col min="11516" max="11516" width="11" customWidth="1"/>
    <col min="11520" max="11520" width="10.7109375" bestFit="1" customWidth="1"/>
    <col min="11521" max="11521" width="10.7109375" customWidth="1"/>
    <col min="11522" max="11522" width="10.7109375" bestFit="1" customWidth="1"/>
    <col min="11523" max="11523" width="10.7109375" customWidth="1"/>
    <col min="11524" max="11524" width="10.7109375" bestFit="1" customWidth="1"/>
    <col min="11525" max="11525" width="10.7109375" customWidth="1"/>
    <col min="11526" max="11526" width="10.7109375" bestFit="1" customWidth="1"/>
    <col min="11768" max="11768" width="67" bestFit="1" customWidth="1"/>
    <col min="11769" max="11769" width="16.85546875" customWidth="1"/>
    <col min="11770" max="11770" width="11.28515625" customWidth="1"/>
    <col min="11772" max="11772" width="11" customWidth="1"/>
    <col min="11776" max="11776" width="10.7109375" bestFit="1" customWidth="1"/>
    <col min="11777" max="11777" width="10.7109375" customWidth="1"/>
    <col min="11778" max="11778" width="10.7109375" bestFit="1" customWidth="1"/>
    <col min="11779" max="11779" width="10.7109375" customWidth="1"/>
    <col min="11780" max="11780" width="10.7109375" bestFit="1" customWidth="1"/>
    <col min="11781" max="11781" width="10.7109375" customWidth="1"/>
    <col min="11782" max="11782" width="10.7109375" bestFit="1" customWidth="1"/>
    <col min="12024" max="12024" width="67" bestFit="1" customWidth="1"/>
    <col min="12025" max="12025" width="16.85546875" customWidth="1"/>
    <col min="12026" max="12026" width="11.28515625" customWidth="1"/>
    <col min="12028" max="12028" width="11" customWidth="1"/>
    <col min="12032" max="12032" width="10.7109375" bestFit="1" customWidth="1"/>
    <col min="12033" max="12033" width="10.7109375" customWidth="1"/>
    <col min="12034" max="12034" width="10.7109375" bestFit="1" customWidth="1"/>
    <col min="12035" max="12035" width="10.7109375" customWidth="1"/>
    <col min="12036" max="12036" width="10.7109375" bestFit="1" customWidth="1"/>
    <col min="12037" max="12037" width="10.7109375" customWidth="1"/>
    <col min="12038" max="12038" width="10.7109375" bestFit="1" customWidth="1"/>
    <col min="12280" max="12280" width="67" bestFit="1" customWidth="1"/>
    <col min="12281" max="12281" width="16.85546875" customWidth="1"/>
    <col min="12282" max="12282" width="11.28515625" customWidth="1"/>
    <col min="12284" max="12284" width="11" customWidth="1"/>
    <col min="12288" max="12288" width="10.7109375" bestFit="1" customWidth="1"/>
    <col min="12289" max="12289" width="10.7109375" customWidth="1"/>
    <col min="12290" max="12290" width="10.7109375" bestFit="1" customWidth="1"/>
    <col min="12291" max="12291" width="10.7109375" customWidth="1"/>
    <col min="12292" max="12292" width="10.7109375" bestFit="1" customWidth="1"/>
    <col min="12293" max="12293" width="10.7109375" customWidth="1"/>
    <col min="12294" max="12294" width="10.7109375" bestFit="1" customWidth="1"/>
    <col min="12536" max="12536" width="67" bestFit="1" customWidth="1"/>
    <col min="12537" max="12537" width="16.85546875" customWidth="1"/>
    <col min="12538" max="12538" width="11.28515625" customWidth="1"/>
    <col min="12540" max="12540" width="11" customWidth="1"/>
    <col min="12544" max="12544" width="10.7109375" bestFit="1" customWidth="1"/>
    <col min="12545" max="12545" width="10.7109375" customWidth="1"/>
    <col min="12546" max="12546" width="10.7109375" bestFit="1" customWidth="1"/>
    <col min="12547" max="12547" width="10.7109375" customWidth="1"/>
    <col min="12548" max="12548" width="10.7109375" bestFit="1" customWidth="1"/>
    <col min="12549" max="12549" width="10.7109375" customWidth="1"/>
    <col min="12550" max="12550" width="10.7109375" bestFit="1" customWidth="1"/>
    <col min="12792" max="12792" width="67" bestFit="1" customWidth="1"/>
    <col min="12793" max="12793" width="16.85546875" customWidth="1"/>
    <col min="12794" max="12794" width="11.28515625" customWidth="1"/>
    <col min="12796" max="12796" width="11" customWidth="1"/>
    <col min="12800" max="12800" width="10.7109375" bestFit="1" customWidth="1"/>
    <col min="12801" max="12801" width="10.7109375" customWidth="1"/>
    <col min="12802" max="12802" width="10.7109375" bestFit="1" customWidth="1"/>
    <col min="12803" max="12803" width="10.7109375" customWidth="1"/>
    <col min="12804" max="12804" width="10.7109375" bestFit="1" customWidth="1"/>
    <col min="12805" max="12805" width="10.7109375" customWidth="1"/>
    <col min="12806" max="12806" width="10.7109375" bestFit="1" customWidth="1"/>
    <col min="13048" max="13048" width="67" bestFit="1" customWidth="1"/>
    <col min="13049" max="13049" width="16.85546875" customWidth="1"/>
    <col min="13050" max="13050" width="11.28515625" customWidth="1"/>
    <col min="13052" max="13052" width="11" customWidth="1"/>
    <col min="13056" max="13056" width="10.7109375" bestFit="1" customWidth="1"/>
    <col min="13057" max="13057" width="10.7109375" customWidth="1"/>
    <col min="13058" max="13058" width="10.7109375" bestFit="1" customWidth="1"/>
    <col min="13059" max="13059" width="10.7109375" customWidth="1"/>
    <col min="13060" max="13060" width="10.7109375" bestFit="1" customWidth="1"/>
    <col min="13061" max="13061" width="10.7109375" customWidth="1"/>
    <col min="13062" max="13062" width="10.7109375" bestFit="1" customWidth="1"/>
    <col min="13304" max="13304" width="67" bestFit="1" customWidth="1"/>
    <col min="13305" max="13305" width="16.85546875" customWidth="1"/>
    <col min="13306" max="13306" width="11.28515625" customWidth="1"/>
    <col min="13308" max="13308" width="11" customWidth="1"/>
    <col min="13312" max="13312" width="10.7109375" bestFit="1" customWidth="1"/>
    <col min="13313" max="13313" width="10.7109375" customWidth="1"/>
    <col min="13314" max="13314" width="10.7109375" bestFit="1" customWidth="1"/>
    <col min="13315" max="13315" width="10.7109375" customWidth="1"/>
    <col min="13316" max="13316" width="10.7109375" bestFit="1" customWidth="1"/>
    <col min="13317" max="13317" width="10.7109375" customWidth="1"/>
    <col min="13318" max="13318" width="10.7109375" bestFit="1" customWidth="1"/>
    <col min="13560" max="13560" width="67" bestFit="1" customWidth="1"/>
    <col min="13561" max="13561" width="16.85546875" customWidth="1"/>
    <col min="13562" max="13562" width="11.28515625" customWidth="1"/>
    <col min="13564" max="13564" width="11" customWidth="1"/>
    <col min="13568" max="13568" width="10.7109375" bestFit="1" customWidth="1"/>
    <col min="13569" max="13569" width="10.7109375" customWidth="1"/>
    <col min="13570" max="13570" width="10.7109375" bestFit="1" customWidth="1"/>
    <col min="13571" max="13571" width="10.7109375" customWidth="1"/>
    <col min="13572" max="13572" width="10.7109375" bestFit="1" customWidth="1"/>
    <col min="13573" max="13573" width="10.7109375" customWidth="1"/>
    <col min="13574" max="13574" width="10.7109375" bestFit="1" customWidth="1"/>
    <col min="13816" max="13816" width="67" bestFit="1" customWidth="1"/>
    <col min="13817" max="13817" width="16.85546875" customWidth="1"/>
    <col min="13818" max="13818" width="11.28515625" customWidth="1"/>
    <col min="13820" max="13820" width="11" customWidth="1"/>
    <col min="13824" max="13824" width="10.7109375" bestFit="1" customWidth="1"/>
    <col min="13825" max="13825" width="10.7109375" customWidth="1"/>
    <col min="13826" max="13826" width="10.7109375" bestFit="1" customWidth="1"/>
    <col min="13827" max="13827" width="10.7109375" customWidth="1"/>
    <col min="13828" max="13828" width="10.7109375" bestFit="1" customWidth="1"/>
    <col min="13829" max="13829" width="10.7109375" customWidth="1"/>
    <col min="13830" max="13830" width="10.7109375" bestFit="1" customWidth="1"/>
    <col min="14072" max="14072" width="67" bestFit="1" customWidth="1"/>
    <col min="14073" max="14073" width="16.85546875" customWidth="1"/>
    <col min="14074" max="14074" width="11.28515625" customWidth="1"/>
    <col min="14076" max="14076" width="11" customWidth="1"/>
    <col min="14080" max="14080" width="10.7109375" bestFit="1" customWidth="1"/>
    <col min="14081" max="14081" width="10.7109375" customWidth="1"/>
    <col min="14082" max="14082" width="10.7109375" bestFit="1" customWidth="1"/>
    <col min="14083" max="14083" width="10.7109375" customWidth="1"/>
    <col min="14084" max="14084" width="10.7109375" bestFit="1" customWidth="1"/>
    <col min="14085" max="14085" width="10.7109375" customWidth="1"/>
    <col min="14086" max="14086" width="10.7109375" bestFit="1" customWidth="1"/>
    <col min="14328" max="14328" width="67" bestFit="1" customWidth="1"/>
    <col min="14329" max="14329" width="16.85546875" customWidth="1"/>
    <col min="14330" max="14330" width="11.28515625" customWidth="1"/>
    <col min="14332" max="14332" width="11" customWidth="1"/>
    <col min="14336" max="14336" width="10.7109375" bestFit="1" customWidth="1"/>
    <col min="14337" max="14337" width="10.7109375" customWidth="1"/>
    <col min="14338" max="14338" width="10.7109375" bestFit="1" customWidth="1"/>
    <col min="14339" max="14339" width="10.7109375" customWidth="1"/>
    <col min="14340" max="14340" width="10.7109375" bestFit="1" customWidth="1"/>
    <col min="14341" max="14341" width="10.7109375" customWidth="1"/>
    <col min="14342" max="14342" width="10.7109375" bestFit="1" customWidth="1"/>
    <col min="14584" max="14584" width="67" bestFit="1" customWidth="1"/>
    <col min="14585" max="14585" width="16.85546875" customWidth="1"/>
    <col min="14586" max="14586" width="11.28515625" customWidth="1"/>
    <col min="14588" max="14588" width="11" customWidth="1"/>
    <col min="14592" max="14592" width="10.7109375" bestFit="1" customWidth="1"/>
    <col min="14593" max="14593" width="10.7109375" customWidth="1"/>
    <col min="14594" max="14594" width="10.7109375" bestFit="1" customWidth="1"/>
    <col min="14595" max="14595" width="10.7109375" customWidth="1"/>
    <col min="14596" max="14596" width="10.7109375" bestFit="1" customWidth="1"/>
    <col min="14597" max="14597" width="10.7109375" customWidth="1"/>
    <col min="14598" max="14598" width="10.7109375" bestFit="1" customWidth="1"/>
    <col min="14840" max="14840" width="67" bestFit="1" customWidth="1"/>
    <col min="14841" max="14841" width="16.85546875" customWidth="1"/>
    <col min="14842" max="14842" width="11.28515625" customWidth="1"/>
    <col min="14844" max="14844" width="11" customWidth="1"/>
    <col min="14848" max="14848" width="10.7109375" bestFit="1" customWidth="1"/>
    <col min="14849" max="14849" width="10.7109375" customWidth="1"/>
    <col min="14850" max="14850" width="10.7109375" bestFit="1" customWidth="1"/>
    <col min="14851" max="14851" width="10.7109375" customWidth="1"/>
    <col min="14852" max="14852" width="10.7109375" bestFit="1" customWidth="1"/>
    <col min="14853" max="14853" width="10.7109375" customWidth="1"/>
    <col min="14854" max="14854" width="10.7109375" bestFit="1" customWidth="1"/>
    <col min="15096" max="15096" width="67" bestFit="1" customWidth="1"/>
    <col min="15097" max="15097" width="16.85546875" customWidth="1"/>
    <col min="15098" max="15098" width="11.28515625" customWidth="1"/>
    <col min="15100" max="15100" width="11" customWidth="1"/>
    <col min="15104" max="15104" width="10.7109375" bestFit="1" customWidth="1"/>
    <col min="15105" max="15105" width="10.7109375" customWidth="1"/>
    <col min="15106" max="15106" width="10.7109375" bestFit="1" customWidth="1"/>
    <col min="15107" max="15107" width="10.7109375" customWidth="1"/>
    <col min="15108" max="15108" width="10.7109375" bestFit="1" customWidth="1"/>
    <col min="15109" max="15109" width="10.7109375" customWidth="1"/>
    <col min="15110" max="15110" width="10.7109375" bestFit="1" customWidth="1"/>
    <col min="15352" max="15352" width="67" bestFit="1" customWidth="1"/>
    <col min="15353" max="15353" width="16.85546875" customWidth="1"/>
    <col min="15354" max="15354" width="11.28515625" customWidth="1"/>
    <col min="15356" max="15356" width="11" customWidth="1"/>
    <col min="15360" max="15360" width="10.7109375" bestFit="1" customWidth="1"/>
    <col min="15361" max="15361" width="10.7109375" customWidth="1"/>
    <col min="15362" max="15362" width="10.7109375" bestFit="1" customWidth="1"/>
    <col min="15363" max="15363" width="10.7109375" customWidth="1"/>
    <col min="15364" max="15364" width="10.7109375" bestFit="1" customWidth="1"/>
    <col min="15365" max="15365" width="10.7109375" customWidth="1"/>
    <col min="15366" max="15366" width="10.7109375" bestFit="1" customWidth="1"/>
    <col min="15608" max="15608" width="67" bestFit="1" customWidth="1"/>
    <col min="15609" max="15609" width="16.85546875" customWidth="1"/>
    <col min="15610" max="15610" width="11.28515625" customWidth="1"/>
    <col min="15612" max="15612" width="11" customWidth="1"/>
    <col min="15616" max="15616" width="10.7109375" bestFit="1" customWidth="1"/>
    <col min="15617" max="15617" width="10.7109375" customWidth="1"/>
    <col min="15618" max="15618" width="10.7109375" bestFit="1" customWidth="1"/>
    <col min="15619" max="15619" width="10.7109375" customWidth="1"/>
    <col min="15620" max="15620" width="10.7109375" bestFit="1" customWidth="1"/>
    <col min="15621" max="15621" width="10.7109375" customWidth="1"/>
    <col min="15622" max="15622" width="10.7109375" bestFit="1" customWidth="1"/>
    <col min="15864" max="15864" width="67" bestFit="1" customWidth="1"/>
    <col min="15865" max="15865" width="16.85546875" customWidth="1"/>
    <col min="15866" max="15866" width="11.28515625" customWidth="1"/>
    <col min="15868" max="15868" width="11" customWidth="1"/>
    <col min="15872" max="15872" width="10.7109375" bestFit="1" customWidth="1"/>
    <col min="15873" max="15873" width="10.7109375" customWidth="1"/>
    <col min="15874" max="15874" width="10.7109375" bestFit="1" customWidth="1"/>
    <col min="15875" max="15875" width="10.7109375" customWidth="1"/>
    <col min="15876" max="15876" width="10.7109375" bestFit="1" customWidth="1"/>
    <col min="15877" max="15877" width="10.7109375" customWidth="1"/>
    <col min="15878" max="15878" width="10.7109375" bestFit="1" customWidth="1"/>
    <col min="16120" max="16120" width="67" bestFit="1" customWidth="1"/>
    <col min="16121" max="16121" width="16.85546875" customWidth="1"/>
    <col min="16122" max="16122" width="11.28515625" customWidth="1"/>
    <col min="16124" max="16124" width="11" customWidth="1"/>
    <col min="16128" max="16128" width="10.7109375" bestFit="1" customWidth="1"/>
    <col min="16129" max="16129" width="10.7109375" customWidth="1"/>
    <col min="16130" max="16130" width="10.7109375" bestFit="1" customWidth="1"/>
    <col min="16131" max="16131" width="10.7109375" customWidth="1"/>
    <col min="16132" max="16132" width="10.7109375" bestFit="1" customWidth="1"/>
    <col min="16133" max="16133" width="10.7109375" customWidth="1"/>
    <col min="16134" max="16134" width="10.7109375" bestFit="1" customWidth="1"/>
  </cols>
  <sheetData>
    <row r="1" spans="1:8" s="9" customFormat="1" ht="12.95">
      <c r="A1" s="9" t="s">
        <v>0</v>
      </c>
      <c r="B1" s="9" t="s">
        <v>1</v>
      </c>
      <c r="D1" s="9" t="s">
        <v>2</v>
      </c>
      <c r="F1" s="9" t="s">
        <v>3</v>
      </c>
      <c r="H1" s="9" t="s">
        <v>4</v>
      </c>
    </row>
    <row r="2" spans="1:8" s="3" customFormat="1">
      <c r="A2" s="1" t="s">
        <v>5</v>
      </c>
      <c r="B2" s="2">
        <v>152650</v>
      </c>
      <c r="C2" s="2"/>
      <c r="D2" s="2">
        <v>157350</v>
      </c>
      <c r="E2" s="2"/>
      <c r="F2" s="2">
        <v>172340</v>
      </c>
      <c r="G2" s="2"/>
      <c r="H2" s="2">
        <v>177370</v>
      </c>
    </row>
    <row r="3" spans="1:8" s="3" customFormat="1">
      <c r="A3" s="1" t="s">
        <v>6</v>
      </c>
      <c r="B3" s="2">
        <f>-(B2+B4-B5)</f>
        <v>-7420</v>
      </c>
      <c r="C3" s="2"/>
      <c r="D3" s="2">
        <f>-(D2+D4-D5)</f>
        <v>-7350</v>
      </c>
      <c r="E3" s="2"/>
      <c r="F3" s="2">
        <f>-(F2+F4-F5)</f>
        <v>-7340</v>
      </c>
      <c r="G3" s="2"/>
      <c r="H3" s="2">
        <f>-(H2+H4-H5)</f>
        <v>-12370</v>
      </c>
    </row>
    <row r="4" spans="1:8" s="3" customFormat="1">
      <c r="A4" s="1" t="s">
        <v>7</v>
      </c>
      <c r="B4" s="2">
        <v>0</v>
      </c>
      <c r="C4" s="2"/>
      <c r="D4" s="2">
        <v>0</v>
      </c>
      <c r="E4" s="2"/>
      <c r="F4" s="2">
        <v>0</v>
      </c>
      <c r="G4" s="2"/>
      <c r="H4" s="2">
        <v>0</v>
      </c>
    </row>
    <row r="5" spans="1:8" s="3" customFormat="1">
      <c r="A5" s="4" t="s">
        <v>8</v>
      </c>
      <c r="B5" s="5">
        <v>145230</v>
      </c>
      <c r="C5" s="5"/>
      <c r="D5" s="5">
        <v>150000</v>
      </c>
      <c r="E5" s="5"/>
      <c r="F5" s="5">
        <v>165000</v>
      </c>
      <c r="G5" s="5"/>
      <c r="H5" s="5">
        <v>165000</v>
      </c>
    </row>
    <row r="6" spans="1:8" s="3" customFormat="1">
      <c r="B6" s="6"/>
      <c r="C6" s="6"/>
      <c r="D6" s="6"/>
      <c r="E6" s="6"/>
      <c r="F6" s="6"/>
      <c r="G6" s="6"/>
      <c r="H6" s="6"/>
    </row>
    <row r="7" spans="1:8" s="3" customFormat="1">
      <c r="A7" s="7" t="s">
        <v>9</v>
      </c>
    </row>
    <row r="8" spans="1:8" s="3" customFormat="1">
      <c r="A8" s="8" t="s">
        <v>10</v>
      </c>
    </row>
    <row r="9" spans="1:8" s="3" customFormat="1">
      <c r="A9" s="8"/>
    </row>
    <row r="10" spans="1:8" s="9" customFormat="1" ht="12.95">
      <c r="A10" s="9" t="s">
        <v>11</v>
      </c>
      <c r="B10" s="9" t="str">
        <f>B1</f>
        <v>2020/21         £</v>
      </c>
      <c r="D10" s="9" t="str">
        <f>D1</f>
        <v>2021/22        £</v>
      </c>
      <c r="F10" s="9" t="str">
        <f>F1</f>
        <v>2022/23        £</v>
      </c>
      <c r="H10" s="9" t="str">
        <f>H1</f>
        <v>2023/24        £</v>
      </c>
    </row>
    <row r="11" spans="1:8" s="3" customFormat="1">
      <c r="A11" s="1" t="s">
        <v>5</v>
      </c>
      <c r="B11" s="2">
        <v>1224473.17</v>
      </c>
      <c r="C11" s="2"/>
      <c r="D11" s="2">
        <v>2367705.42</v>
      </c>
      <c r="E11" s="2"/>
      <c r="F11" s="2">
        <v>1501960.04</v>
      </c>
      <c r="G11" s="2"/>
      <c r="H11" s="2">
        <v>1630070</v>
      </c>
    </row>
    <row r="12" spans="1:8" s="3" customFormat="1">
      <c r="A12" s="1" t="s">
        <v>6</v>
      </c>
      <c r="B12" s="2">
        <f>-(B11+B13-B14)</f>
        <v>-292000.16999999993</v>
      </c>
      <c r="C12" s="2"/>
      <c r="D12" s="2">
        <f>-(D11+D13-D14)</f>
        <v>-1154250</v>
      </c>
      <c r="E12" s="2"/>
      <c r="F12" s="2">
        <f>-(F11+F13-F14)</f>
        <v>-737550</v>
      </c>
      <c r="G12" s="2"/>
      <c r="H12" s="2">
        <f>-(H11+H13-H14)</f>
        <v>-411000</v>
      </c>
    </row>
    <row r="13" spans="1:8" s="3" customFormat="1">
      <c r="A13" s="1" t="s">
        <v>7</v>
      </c>
      <c r="B13" s="10">
        <v>-400183</v>
      </c>
      <c r="C13" s="10"/>
      <c r="D13" s="10">
        <v>-661755.42000000004</v>
      </c>
      <c r="E13" s="10"/>
      <c r="F13" s="10">
        <v>-181515.04</v>
      </c>
      <c r="G13" s="10"/>
      <c r="H13" s="10">
        <v>-553682</v>
      </c>
    </row>
    <row r="14" spans="1:8" s="3" customFormat="1">
      <c r="A14" s="4" t="s">
        <v>8</v>
      </c>
      <c r="B14" s="5">
        <v>532290</v>
      </c>
      <c r="C14" s="5"/>
      <c r="D14" s="5">
        <v>551700</v>
      </c>
      <c r="E14" s="5"/>
      <c r="F14" s="5">
        <v>582895</v>
      </c>
      <c r="G14" s="5"/>
      <c r="H14" s="5">
        <v>665388</v>
      </c>
    </row>
    <row r="15" spans="1:8" s="3" customFormat="1">
      <c r="A15" s="4"/>
      <c r="B15" s="5"/>
      <c r="C15" s="5"/>
      <c r="D15" s="5"/>
      <c r="E15" s="5"/>
      <c r="F15" s="5"/>
      <c r="G15" s="5"/>
      <c r="H15" s="5"/>
    </row>
    <row r="16" spans="1:8" s="3" customFormat="1">
      <c r="A16" s="7" t="s">
        <v>9</v>
      </c>
    </row>
    <row r="17" spans="1:8" s="3" customFormat="1">
      <c r="A17" s="8" t="s">
        <v>12</v>
      </c>
      <c r="B17" s="5"/>
      <c r="C17" s="5"/>
      <c r="D17" s="5"/>
      <c r="E17" s="5"/>
      <c r="F17" s="5"/>
      <c r="G17" s="5"/>
      <c r="H17" s="5"/>
    </row>
    <row r="18" spans="1:8" s="3" customFormat="1">
      <c r="B18" s="6"/>
      <c r="C18" s="6"/>
      <c r="D18" s="6"/>
      <c r="E18" s="6"/>
      <c r="F18" s="6"/>
      <c r="G18" s="6"/>
      <c r="H18" s="6"/>
    </row>
    <row r="19" spans="1:8" s="9" customFormat="1" ht="12.95">
      <c r="A19" s="9" t="s">
        <v>13</v>
      </c>
      <c r="B19" s="9" t="str">
        <f>B10</f>
        <v>2020/21         £</v>
      </c>
      <c r="D19" s="9" t="str">
        <f>D10</f>
        <v>2021/22        £</v>
      </c>
      <c r="F19" s="9" t="str">
        <f>F10</f>
        <v>2022/23        £</v>
      </c>
      <c r="H19" s="9" t="str">
        <f>H10</f>
        <v>2023/24        £</v>
      </c>
    </row>
    <row r="20" spans="1:8" s="3" customFormat="1">
      <c r="A20" s="1" t="s">
        <v>5</v>
      </c>
      <c r="B20" s="2">
        <v>4067700</v>
      </c>
      <c r="C20" s="2"/>
      <c r="D20" s="2">
        <v>620048</v>
      </c>
      <c r="E20" s="2"/>
      <c r="F20" s="2">
        <v>436402</v>
      </c>
      <c r="G20" s="2"/>
      <c r="H20" s="2">
        <v>460310</v>
      </c>
    </row>
    <row r="21" spans="1:8" s="3" customFormat="1">
      <c r="A21" s="1" t="s">
        <v>6</v>
      </c>
      <c r="B21" s="2">
        <f>-(B20+B22-B23)</f>
        <v>-29672</v>
      </c>
      <c r="C21" s="2"/>
      <c r="D21" s="2">
        <f>-(D20+D22-D23)</f>
        <v>-71673</v>
      </c>
      <c r="E21" s="2"/>
      <c r="F21" s="2">
        <f>-(F20+F22-F23)</f>
        <v>-116547</v>
      </c>
      <c r="G21" s="2"/>
      <c r="H21" s="2">
        <f>-(H20+H22-H23)</f>
        <v>-124769</v>
      </c>
    </row>
    <row r="22" spans="1:8" s="3" customFormat="1">
      <c r="A22" s="1" t="s">
        <v>7</v>
      </c>
      <c r="B22" s="2">
        <v>-3746552</v>
      </c>
      <c r="C22" s="2"/>
      <c r="D22" s="2">
        <v>-249101</v>
      </c>
      <c r="E22" s="2"/>
      <c r="F22" s="2">
        <v>0</v>
      </c>
      <c r="G22" s="2"/>
      <c r="H22" s="2">
        <v>0</v>
      </c>
    </row>
    <row r="23" spans="1:8" s="3" customFormat="1">
      <c r="A23" s="4" t="s">
        <v>8</v>
      </c>
      <c r="B23" s="5">
        <v>291476</v>
      </c>
      <c r="C23" s="5"/>
      <c r="D23" s="5">
        <v>299274</v>
      </c>
      <c r="E23" s="5"/>
      <c r="F23" s="5">
        <v>319855</v>
      </c>
      <c r="G23" s="5"/>
      <c r="H23" s="5">
        <v>335541</v>
      </c>
    </row>
    <row r="24" spans="1:8" s="3" customFormat="1">
      <c r="A24" s="4"/>
      <c r="B24" s="5"/>
      <c r="C24" s="5"/>
      <c r="D24" s="5"/>
      <c r="E24" s="5"/>
      <c r="F24" s="5"/>
      <c r="G24" s="5"/>
      <c r="H24" s="5"/>
    </row>
    <row r="25" spans="1:8" s="3" customFormat="1">
      <c r="A25" s="7" t="s">
        <v>9</v>
      </c>
    </row>
    <row r="26" spans="1:8" s="3" customFormat="1">
      <c r="A26" s="11" t="s">
        <v>14</v>
      </c>
      <c r="B26" s="5"/>
      <c r="C26" s="5"/>
      <c r="D26" s="5"/>
      <c r="E26" s="5"/>
      <c r="F26" s="5"/>
      <c r="G26" s="5"/>
      <c r="H26" s="5"/>
    </row>
    <row r="27" spans="1:8" s="3" customFormat="1">
      <c r="B27" s="6"/>
      <c r="C27" s="6"/>
      <c r="D27" s="6"/>
      <c r="E27" s="6"/>
      <c r="F27" s="6"/>
      <c r="G27" s="6"/>
      <c r="H27" s="6"/>
    </row>
    <row r="28" spans="1:8" s="9" customFormat="1" ht="12.95">
      <c r="A28" s="9" t="s">
        <v>15</v>
      </c>
      <c r="B28" s="9" t="str">
        <f>B10</f>
        <v>2020/21         £</v>
      </c>
      <c r="D28" s="9" t="str">
        <f>D10</f>
        <v>2021/22        £</v>
      </c>
      <c r="F28" s="9" t="str">
        <f>F10</f>
        <v>2022/23        £</v>
      </c>
      <c r="H28" s="9" t="str">
        <f>H10</f>
        <v>2023/24        £</v>
      </c>
    </row>
    <row r="29" spans="1:8" s="3" customFormat="1">
      <c r="A29" s="1" t="s">
        <v>5</v>
      </c>
      <c r="B29" s="2">
        <v>249500</v>
      </c>
      <c r="C29" s="2"/>
      <c r="D29" s="2">
        <v>211300</v>
      </c>
      <c r="E29" s="2"/>
      <c r="F29" s="2">
        <v>208400</v>
      </c>
      <c r="G29" s="2"/>
      <c r="H29" s="2">
        <v>208325</v>
      </c>
    </row>
    <row r="30" spans="1:8" s="3" customFormat="1">
      <c r="A30" s="1" t="s">
        <v>6</v>
      </c>
      <c r="B30" s="2">
        <f>-(B29+B31-B32)</f>
        <v>-15500</v>
      </c>
      <c r="C30" s="2"/>
      <c r="D30" s="2">
        <f>-(D29+D31-D32)</f>
        <v>-12400</v>
      </c>
      <c r="E30" s="2"/>
      <c r="F30" s="2">
        <f>-(F29+F31-F32)</f>
        <v>-12400</v>
      </c>
      <c r="G30" s="2"/>
      <c r="H30" s="2">
        <f>-(H29+H31-H32)</f>
        <v>-12325</v>
      </c>
    </row>
    <row r="31" spans="1:8" s="3" customFormat="1">
      <c r="A31" s="1" t="s">
        <v>7</v>
      </c>
      <c r="B31" s="2">
        <v>-51000</v>
      </c>
      <c r="C31" s="2"/>
      <c r="D31" s="2">
        <v>-15900</v>
      </c>
      <c r="E31" s="2"/>
      <c r="F31" s="2">
        <v>0</v>
      </c>
      <c r="G31" s="2"/>
      <c r="H31" s="2">
        <v>0</v>
      </c>
    </row>
    <row r="32" spans="1:8" s="3" customFormat="1">
      <c r="A32" s="4" t="s">
        <v>8</v>
      </c>
      <c r="B32" s="5">
        <v>183000</v>
      </c>
      <c r="C32" s="5"/>
      <c r="D32" s="5">
        <v>183000</v>
      </c>
      <c r="E32" s="5"/>
      <c r="F32" s="5">
        <v>196000</v>
      </c>
      <c r="G32" s="5"/>
      <c r="H32" s="5">
        <v>196000</v>
      </c>
    </row>
    <row r="33" spans="1:8" s="3" customFormat="1">
      <c r="B33" s="6"/>
      <c r="C33" s="6"/>
      <c r="D33" s="6"/>
      <c r="E33" s="6"/>
      <c r="F33" s="6"/>
      <c r="G33" s="6"/>
      <c r="H33" s="6"/>
    </row>
    <row r="34" spans="1:8" s="3" customFormat="1">
      <c r="A34" s="7" t="s">
        <v>9</v>
      </c>
    </row>
    <row r="35" spans="1:8" s="3" customFormat="1">
      <c r="A35" s="8" t="s">
        <v>16</v>
      </c>
    </row>
    <row r="36" spans="1:8" s="3" customFormat="1">
      <c r="B36" s="6"/>
      <c r="C36" s="6"/>
      <c r="D36" s="6"/>
      <c r="E36" s="6"/>
      <c r="F36" s="6"/>
      <c r="G36" s="6"/>
      <c r="H36" s="6"/>
    </row>
    <row r="37" spans="1:8" s="9" customFormat="1" ht="12.95">
      <c r="A37" s="9" t="s">
        <v>17</v>
      </c>
      <c r="B37" s="9" t="str">
        <f>B10</f>
        <v>2020/21         £</v>
      </c>
      <c r="D37" s="9" t="str">
        <f>D10</f>
        <v>2021/22        £</v>
      </c>
      <c r="F37" s="9" t="str">
        <f>F10</f>
        <v>2022/23        £</v>
      </c>
      <c r="H37" s="9" t="str">
        <f>H10</f>
        <v>2023/24        £</v>
      </c>
    </row>
    <row r="38" spans="1:8" s="3" customFormat="1">
      <c r="A38" s="1" t="s">
        <v>5</v>
      </c>
      <c r="B38" s="2">
        <v>303462</v>
      </c>
      <c r="C38" s="2"/>
      <c r="D38" s="2">
        <v>317531</v>
      </c>
      <c r="E38" s="2"/>
      <c r="F38" s="2">
        <v>286244</v>
      </c>
      <c r="G38" s="2"/>
      <c r="H38" s="2">
        <v>244721</v>
      </c>
    </row>
    <row r="39" spans="1:8" s="3" customFormat="1">
      <c r="A39" s="1" t="s">
        <v>6</v>
      </c>
      <c r="B39" s="2">
        <f>-(B38+B40-B41)</f>
        <v>0</v>
      </c>
      <c r="C39" s="2"/>
      <c r="D39" s="2">
        <f>-(D38+D40-D41)</f>
        <v>0</v>
      </c>
      <c r="E39" s="2"/>
      <c r="F39" s="2">
        <f>-(F38+F40-F41)</f>
        <v>0</v>
      </c>
      <c r="G39" s="2"/>
      <c r="H39" s="2">
        <f>-(H38+H40-H41)</f>
        <v>0</v>
      </c>
    </row>
    <row r="40" spans="1:8" s="3" customFormat="1">
      <c r="A40" s="1" t="s">
        <v>7</v>
      </c>
      <c r="B40" s="2">
        <v>-100896</v>
      </c>
      <c r="C40" s="2"/>
      <c r="D40" s="2">
        <v>-111531</v>
      </c>
      <c r="E40" s="2"/>
      <c r="F40" s="2">
        <v>-78767</v>
      </c>
      <c r="G40" s="2"/>
      <c r="H40" s="2">
        <v>-24071</v>
      </c>
    </row>
    <row r="41" spans="1:8" s="3" customFormat="1">
      <c r="A41" s="4" t="s">
        <v>8</v>
      </c>
      <c r="B41" s="5">
        <v>202566</v>
      </c>
      <c r="C41" s="5"/>
      <c r="D41" s="5">
        <v>206000</v>
      </c>
      <c r="E41" s="5"/>
      <c r="F41" s="5">
        <v>207477</v>
      </c>
      <c r="G41" s="5"/>
      <c r="H41" s="5">
        <v>220650</v>
      </c>
    </row>
    <row r="42" spans="1:8" s="3" customFormat="1">
      <c r="A42" s="4"/>
      <c r="B42" s="6"/>
      <c r="C42" s="6"/>
      <c r="D42" s="6"/>
      <c r="E42" s="6"/>
      <c r="F42" s="6"/>
      <c r="G42" s="6"/>
      <c r="H42" s="6"/>
    </row>
    <row r="43" spans="1:8" s="3" customFormat="1">
      <c r="A43" s="7" t="s">
        <v>9</v>
      </c>
    </row>
    <row r="44" spans="1:8" s="3" customFormat="1">
      <c r="A44" s="11" t="s">
        <v>18</v>
      </c>
      <c r="B44" s="6"/>
      <c r="C44" s="6"/>
      <c r="D44" s="6"/>
      <c r="E44" s="6"/>
      <c r="F44" s="6"/>
      <c r="G44" s="6"/>
      <c r="H44" s="6"/>
    </row>
    <row r="45" spans="1:8" s="3" customFormat="1">
      <c r="B45" s="6"/>
      <c r="C45" s="6"/>
      <c r="D45" s="6"/>
      <c r="E45" s="6"/>
      <c r="F45" s="6"/>
      <c r="G45" s="6"/>
      <c r="H45" s="6"/>
    </row>
    <row r="46" spans="1:8" s="9" customFormat="1" ht="12.95">
      <c r="A46" s="9" t="s">
        <v>19</v>
      </c>
      <c r="B46" s="9" t="str">
        <f>B19</f>
        <v>2020/21         £</v>
      </c>
      <c r="D46" s="9" t="str">
        <f>D19</f>
        <v>2021/22        £</v>
      </c>
      <c r="F46" s="9" t="str">
        <f>F19</f>
        <v>2022/23        £</v>
      </c>
      <c r="H46" s="9" t="str">
        <f>H19</f>
        <v>2023/24        £</v>
      </c>
    </row>
    <row r="47" spans="1:8" s="3" customFormat="1">
      <c r="A47" s="1" t="s">
        <v>5</v>
      </c>
      <c r="B47" s="2"/>
      <c r="C47" s="2"/>
      <c r="D47" s="2"/>
      <c r="E47" s="2"/>
      <c r="F47" s="2"/>
      <c r="G47" s="2"/>
      <c r="H47" s="2">
        <v>234788</v>
      </c>
    </row>
    <row r="48" spans="1:8" s="3" customFormat="1">
      <c r="A48" s="1" t="s">
        <v>6</v>
      </c>
      <c r="B48" s="2"/>
      <c r="C48" s="2"/>
      <c r="D48" s="2"/>
      <c r="E48" s="2"/>
      <c r="F48" s="2"/>
      <c r="G48" s="2"/>
      <c r="H48" s="2">
        <f>-(H47+H49-H50)</f>
        <v>-34763.109999999986</v>
      </c>
    </row>
    <row r="49" spans="1:8" s="3" customFormat="1">
      <c r="A49" s="1" t="s">
        <v>7</v>
      </c>
      <c r="B49" s="2"/>
      <c r="C49" s="2"/>
      <c r="D49" s="2"/>
      <c r="E49" s="2"/>
      <c r="F49" s="2"/>
      <c r="G49" s="2"/>
      <c r="H49" s="2">
        <v>-50000</v>
      </c>
    </row>
    <row r="50" spans="1:8" s="3" customFormat="1">
      <c r="A50" s="4" t="s">
        <v>8</v>
      </c>
      <c r="B50" s="5"/>
      <c r="C50" s="5"/>
      <c r="D50" s="5"/>
      <c r="E50" s="5"/>
      <c r="F50" s="5"/>
      <c r="G50" s="5"/>
      <c r="H50" s="5">
        <v>150024.89000000001</v>
      </c>
    </row>
    <row r="51" spans="1:8" s="3" customFormat="1">
      <c r="A51" s="4"/>
      <c r="B51" s="5"/>
      <c r="C51" s="5"/>
      <c r="D51" s="5"/>
      <c r="E51" s="5"/>
      <c r="F51" s="5"/>
      <c r="G51" s="5"/>
      <c r="H51" s="5"/>
    </row>
    <row r="52" spans="1:8" s="3" customFormat="1">
      <c r="A52" s="7" t="s">
        <v>9</v>
      </c>
    </row>
    <row r="53" spans="1:8" s="3" customFormat="1">
      <c r="A53" s="11" t="s">
        <v>20</v>
      </c>
      <c r="B53" s="5"/>
      <c r="C53" s="5"/>
      <c r="D53" s="5"/>
      <c r="E53" s="5"/>
      <c r="F53" s="5"/>
      <c r="G53" s="5"/>
      <c r="H53" s="5"/>
    </row>
    <row r="54" spans="1:8" s="3" customFormat="1">
      <c r="B54" s="6"/>
      <c r="C54" s="6"/>
      <c r="D54" s="6"/>
      <c r="E54" s="6"/>
      <c r="F54" s="6"/>
      <c r="G54" s="6"/>
      <c r="H54" s="6"/>
    </row>
    <row r="55" spans="1:8" s="9" customFormat="1" ht="12.95">
      <c r="A55" s="9" t="s">
        <v>21</v>
      </c>
      <c r="B55" s="9" t="str">
        <f>B10</f>
        <v>2020/21         £</v>
      </c>
      <c r="D55" s="9" t="str">
        <f>D10</f>
        <v>2021/22        £</v>
      </c>
      <c r="F55" s="9" t="str">
        <f>F10</f>
        <v>2022/23        £</v>
      </c>
      <c r="H55" s="9" t="str">
        <f>H10</f>
        <v>2023/24        £</v>
      </c>
    </row>
    <row r="56" spans="1:8" s="3" customFormat="1">
      <c r="A56" s="1" t="s">
        <v>5</v>
      </c>
      <c r="B56" s="2">
        <v>499244</v>
      </c>
      <c r="C56" s="2"/>
      <c r="D56" s="2">
        <v>468293</v>
      </c>
      <c r="E56" s="2"/>
      <c r="F56" s="2">
        <v>456169</v>
      </c>
      <c r="G56" s="2"/>
      <c r="H56" s="2">
        <v>518632</v>
      </c>
    </row>
    <row r="57" spans="1:8" s="3" customFormat="1">
      <c r="A57" s="1" t="s">
        <v>6</v>
      </c>
      <c r="B57" s="2">
        <f>-(B56+B58-B59)</f>
        <v>-55927</v>
      </c>
      <c r="C57" s="2"/>
      <c r="D57" s="2">
        <f>-(D56+D58-D59)</f>
        <v>-47431.150000000023</v>
      </c>
      <c r="E57" s="2"/>
      <c r="F57" s="2">
        <f>-(F56+F58-F59)</f>
        <v>-55821</v>
      </c>
      <c r="G57" s="2"/>
      <c r="H57" s="2">
        <f>-(H56+H58-H59)</f>
        <v>-61888.390000000014</v>
      </c>
    </row>
    <row r="58" spans="1:8" s="3" customFormat="1">
      <c r="A58" s="1" t="s">
        <v>7</v>
      </c>
      <c r="B58" s="2">
        <v>-64992</v>
      </c>
      <c r="C58" s="2"/>
      <c r="D58" s="2">
        <v>-31706</v>
      </c>
      <c r="E58" s="2"/>
      <c r="F58" s="2">
        <v>-688</v>
      </c>
      <c r="G58" s="2"/>
      <c r="H58" s="2">
        <v>-45000</v>
      </c>
    </row>
    <row r="59" spans="1:8" s="3" customFormat="1">
      <c r="A59" s="4" t="s">
        <v>8</v>
      </c>
      <c r="B59" s="5">
        <v>378325</v>
      </c>
      <c r="C59" s="5"/>
      <c r="D59" s="5">
        <f>209651.07+179504.78</f>
        <v>389155.85</v>
      </c>
      <c r="E59" s="5"/>
      <c r="F59" s="5">
        <v>399660</v>
      </c>
      <c r="G59" s="5"/>
      <c r="H59" s="5">
        <v>411743.61</v>
      </c>
    </row>
    <row r="60" spans="1:8" s="3" customFormat="1">
      <c r="A60" s="4"/>
      <c r="B60" s="6"/>
      <c r="C60" s="6"/>
      <c r="D60" s="6"/>
      <c r="E60" s="6"/>
      <c r="F60" s="6"/>
      <c r="G60" s="6"/>
      <c r="H60" s="6"/>
    </row>
    <row r="61" spans="1:8" s="3" customFormat="1">
      <c r="A61" s="7" t="s">
        <v>9</v>
      </c>
    </row>
    <row r="62" spans="1:8" s="3" customFormat="1">
      <c r="A62" s="11" t="s">
        <v>22</v>
      </c>
      <c r="B62" s="6"/>
      <c r="C62" s="6"/>
      <c r="D62" s="6"/>
      <c r="E62" s="6"/>
      <c r="F62" s="6"/>
      <c r="G62" s="6"/>
      <c r="H62" s="6"/>
    </row>
    <row r="63" spans="1:8" s="3" customFormat="1" ht="14.45" customHeight="1">
      <c r="B63" s="6"/>
      <c r="C63" s="6"/>
      <c r="D63" s="6"/>
      <c r="E63" s="6"/>
      <c r="F63" s="6"/>
      <c r="G63" s="6"/>
      <c r="H63" s="6"/>
    </row>
    <row r="64" spans="1:8" s="9" customFormat="1" ht="12.95">
      <c r="A64" s="9" t="s">
        <v>23</v>
      </c>
      <c r="B64" s="9" t="str">
        <f>B10</f>
        <v>2020/21         £</v>
      </c>
      <c r="D64" s="9" t="str">
        <f>D10</f>
        <v>2021/22        £</v>
      </c>
      <c r="F64" s="9" t="str">
        <f>F10</f>
        <v>2022/23        £</v>
      </c>
      <c r="H64" s="9" t="str">
        <f>H10</f>
        <v>2023/24        £</v>
      </c>
    </row>
    <row r="65" spans="1:8" s="3" customFormat="1">
      <c r="A65" s="1" t="s">
        <v>5</v>
      </c>
      <c r="B65" s="2">
        <v>506069</v>
      </c>
      <c r="C65" s="2"/>
      <c r="D65" s="2">
        <v>491946.87</v>
      </c>
      <c r="E65" s="2"/>
      <c r="F65" s="2">
        <v>402296</v>
      </c>
      <c r="G65" s="2"/>
      <c r="H65" s="2">
        <v>562902.6</v>
      </c>
    </row>
    <row r="66" spans="1:8" s="3" customFormat="1">
      <c r="A66" s="1" t="s">
        <v>6</v>
      </c>
      <c r="B66" s="2">
        <f>-(B65+B67-B68)</f>
        <v>0</v>
      </c>
      <c r="C66" s="2"/>
      <c r="D66" s="2">
        <f>-(D65+D67-D68)</f>
        <v>2.9103830456733704E-11</v>
      </c>
      <c r="E66" s="2"/>
      <c r="F66" s="2">
        <f>-(F65+F67-F68)</f>
        <v>0</v>
      </c>
      <c r="G66" s="2"/>
      <c r="H66" s="2">
        <f>-(H65+H67-H68)</f>
        <v>2.9103830456733704E-11</v>
      </c>
    </row>
    <row r="67" spans="1:8" s="3" customFormat="1">
      <c r="A67" s="1" t="s">
        <v>7</v>
      </c>
      <c r="B67" s="2">
        <v>-328990</v>
      </c>
      <c r="C67" s="2"/>
      <c r="D67" s="2">
        <v>-313932.96000000002</v>
      </c>
      <c r="E67" s="2"/>
      <c r="F67" s="2">
        <v>-174393</v>
      </c>
      <c r="G67" s="2"/>
      <c r="H67" s="2">
        <v>-319958</v>
      </c>
    </row>
    <row r="68" spans="1:8" s="3" customFormat="1">
      <c r="A68" s="4" t="s">
        <v>8</v>
      </c>
      <c r="B68" s="5">
        <v>177079</v>
      </c>
      <c r="C68" s="5"/>
      <c r="D68" s="5">
        <v>178013.91</v>
      </c>
      <c r="E68" s="5"/>
      <c r="F68" s="5">
        <v>227903</v>
      </c>
      <c r="G68" s="5"/>
      <c r="H68" s="5">
        <v>242944.6</v>
      </c>
    </row>
    <row r="69" spans="1:8" s="3" customFormat="1">
      <c r="A69" s="4"/>
      <c r="B69" s="5"/>
      <c r="C69" s="5"/>
      <c r="D69" s="5"/>
      <c r="E69" s="5"/>
      <c r="F69" s="5"/>
      <c r="G69" s="5"/>
      <c r="H69" s="5"/>
    </row>
    <row r="70" spans="1:8" s="3" customFormat="1">
      <c r="A70" s="7" t="s">
        <v>9</v>
      </c>
    </row>
    <row r="71" spans="1:8" s="3" customFormat="1">
      <c r="A71" s="11" t="s">
        <v>24</v>
      </c>
      <c r="B71" s="5"/>
      <c r="C71" s="5"/>
      <c r="D71" s="5"/>
      <c r="E71" s="5"/>
      <c r="F71" s="5"/>
      <c r="G71" s="5"/>
      <c r="H71" s="5"/>
    </row>
    <row r="72" spans="1:8" s="3" customFormat="1">
      <c r="B72" s="6"/>
      <c r="C72" s="6"/>
      <c r="D72" s="6"/>
      <c r="E72" s="6"/>
      <c r="F72" s="6"/>
      <c r="G72" s="6"/>
      <c r="H72" s="6"/>
    </row>
    <row r="73" spans="1:8" s="9" customFormat="1" ht="12.95">
      <c r="A73" s="9" t="s">
        <v>25</v>
      </c>
      <c r="B73" s="9" t="str">
        <f>B10</f>
        <v>2020/21         £</v>
      </c>
      <c r="D73" s="9" t="str">
        <f>D10</f>
        <v>2021/22        £</v>
      </c>
      <c r="F73" s="9" t="str">
        <f>F10</f>
        <v>2022/23        £</v>
      </c>
      <c r="H73" s="9" t="str">
        <f>H10</f>
        <v>2023/24        £</v>
      </c>
    </row>
    <row r="74" spans="1:8" s="3" customFormat="1">
      <c r="A74" s="1" t="s">
        <v>5</v>
      </c>
      <c r="B74" s="2">
        <v>308410</v>
      </c>
      <c r="C74" s="2"/>
      <c r="D74" s="2">
        <v>317770</v>
      </c>
      <c r="E74" s="2"/>
      <c r="F74" s="2">
        <v>334730</v>
      </c>
      <c r="G74" s="2"/>
      <c r="H74" s="2">
        <v>363095</v>
      </c>
    </row>
    <row r="75" spans="1:8" s="3" customFormat="1">
      <c r="A75" s="1" t="s">
        <v>6</v>
      </c>
      <c r="B75" s="2">
        <f>-(B74+B76-B77)</f>
        <v>-40540</v>
      </c>
      <c r="C75" s="2"/>
      <c r="D75" s="2">
        <f>-(D74+D76-D77)</f>
        <v>-42470</v>
      </c>
      <c r="E75" s="2"/>
      <c r="F75" s="2">
        <f>-(F74+F76-F77)</f>
        <v>-41300</v>
      </c>
      <c r="G75" s="2"/>
      <c r="H75" s="2">
        <f>-(H74+H76-H77)</f>
        <v>-48205</v>
      </c>
    </row>
    <row r="76" spans="1:8" s="3" customFormat="1">
      <c r="A76" s="1" t="s">
        <v>7</v>
      </c>
      <c r="B76" s="2">
        <v>0</v>
      </c>
      <c r="C76" s="2"/>
      <c r="D76" s="2">
        <v>0</v>
      </c>
      <c r="E76" s="2"/>
      <c r="F76" s="2">
        <v>0</v>
      </c>
      <c r="G76" s="2"/>
      <c r="H76" s="2">
        <v>0</v>
      </c>
    </row>
    <row r="77" spans="1:8" s="3" customFormat="1">
      <c r="A77" s="4" t="s">
        <v>8</v>
      </c>
      <c r="B77" s="5">
        <v>267870</v>
      </c>
      <c r="C77" s="5"/>
      <c r="D77" s="5">
        <v>275300</v>
      </c>
      <c r="E77" s="5"/>
      <c r="F77" s="5">
        <v>293430</v>
      </c>
      <c r="G77" s="5"/>
      <c r="H77" s="5">
        <v>314890</v>
      </c>
    </row>
    <row r="78" spans="1:8" s="3" customFormat="1">
      <c r="A78" s="4"/>
      <c r="B78" s="5"/>
      <c r="C78" s="5"/>
      <c r="D78" s="5"/>
      <c r="E78" s="5"/>
      <c r="F78" s="5"/>
      <c r="G78" s="5"/>
      <c r="H78" s="5"/>
    </row>
    <row r="79" spans="1:8" s="3" customFormat="1">
      <c r="A79" s="7" t="s">
        <v>9</v>
      </c>
    </row>
    <row r="80" spans="1:8" s="3" customFormat="1">
      <c r="A80" s="11" t="s">
        <v>26</v>
      </c>
      <c r="B80" s="5"/>
      <c r="C80" s="5"/>
      <c r="D80" s="5"/>
      <c r="E80" s="5"/>
      <c r="F80" s="5"/>
      <c r="G80" s="5"/>
      <c r="H80" s="5"/>
    </row>
    <row r="81" spans="1:8" s="3" customFormat="1">
      <c r="B81" s="6"/>
      <c r="C81" s="6"/>
      <c r="D81" s="6"/>
      <c r="E81" s="6"/>
      <c r="F81" s="6"/>
      <c r="G81" s="6"/>
      <c r="H81" s="6"/>
    </row>
    <row r="82" spans="1:8" s="9" customFormat="1" ht="12.95">
      <c r="A82" s="9" t="s">
        <v>27</v>
      </c>
      <c r="B82" s="9" t="str">
        <f>B10</f>
        <v>2020/21         £</v>
      </c>
      <c r="D82" s="9" t="str">
        <f>D10</f>
        <v>2021/22        £</v>
      </c>
      <c r="F82" s="9" t="str">
        <f>F10</f>
        <v>2022/23        £</v>
      </c>
      <c r="H82" s="9" t="str">
        <f>H10</f>
        <v>2023/24        £</v>
      </c>
    </row>
    <row r="83" spans="1:8" s="3" customFormat="1">
      <c r="A83" s="1" t="s">
        <v>5</v>
      </c>
      <c r="B83" s="2">
        <v>335839</v>
      </c>
      <c r="C83" s="2"/>
      <c r="D83" s="2">
        <v>345921</v>
      </c>
      <c r="E83" s="2"/>
      <c r="F83" s="2">
        <v>365027</v>
      </c>
      <c r="G83" s="2"/>
      <c r="H83" s="2">
        <v>383227</v>
      </c>
    </row>
    <row r="84" spans="1:8" s="3" customFormat="1">
      <c r="A84" s="1" t="s">
        <v>6</v>
      </c>
      <c r="B84" s="2">
        <f>-(B83+B85-B86)</f>
        <v>0</v>
      </c>
      <c r="C84" s="2"/>
      <c r="D84" s="2">
        <f>-(D83+D85-D86)</f>
        <v>0</v>
      </c>
      <c r="E84" s="2"/>
      <c r="F84" s="2">
        <f>-(F83+F85-F86)</f>
        <v>0</v>
      </c>
      <c r="G84" s="2"/>
      <c r="H84" s="2">
        <f>-(H83+H85-H86)</f>
        <v>0</v>
      </c>
    </row>
    <row r="85" spans="1:8" s="3" customFormat="1">
      <c r="A85" s="1" t="s">
        <v>7</v>
      </c>
      <c r="B85" s="2">
        <v>0</v>
      </c>
      <c r="C85" s="2"/>
      <c r="D85" s="2">
        <v>0</v>
      </c>
      <c r="E85" s="2"/>
      <c r="F85" s="2">
        <v>0</v>
      </c>
      <c r="G85" s="2"/>
      <c r="H85" s="2">
        <v>0</v>
      </c>
    </row>
    <row r="86" spans="1:8" s="3" customFormat="1">
      <c r="A86" s="4" t="s">
        <v>8</v>
      </c>
      <c r="B86" s="5">
        <v>335839</v>
      </c>
      <c r="C86" s="5"/>
      <c r="D86" s="5">
        <v>345921</v>
      </c>
      <c r="E86" s="5"/>
      <c r="F86" s="5">
        <v>365027</v>
      </c>
      <c r="G86" s="5"/>
      <c r="H86" s="5">
        <v>383227</v>
      </c>
    </row>
    <row r="87" spans="1:8" s="3" customFormat="1">
      <c r="B87" s="6"/>
      <c r="C87" s="6"/>
      <c r="D87" s="6"/>
      <c r="E87" s="6"/>
      <c r="F87" s="6"/>
      <c r="G87" s="6"/>
      <c r="H87" s="6"/>
    </row>
    <row r="88" spans="1:8" s="3" customFormat="1">
      <c r="A88" s="7" t="s">
        <v>9</v>
      </c>
    </row>
    <row r="89" spans="1:8" s="3" customFormat="1">
      <c r="A89" s="8" t="s">
        <v>28</v>
      </c>
    </row>
    <row r="90" spans="1:8" s="3" customFormat="1">
      <c r="A90" s="7"/>
    </row>
    <row r="91" spans="1:8" s="9" customFormat="1" ht="12.95">
      <c r="A91" s="9" t="s">
        <v>29</v>
      </c>
      <c r="B91" s="9" t="str">
        <f>B10</f>
        <v>2020/21         £</v>
      </c>
      <c r="D91" s="9" t="str">
        <f>D10</f>
        <v>2021/22        £</v>
      </c>
      <c r="F91" s="9" t="str">
        <f>F10</f>
        <v>2022/23        £</v>
      </c>
      <c r="H91" s="9" t="str">
        <f>H10</f>
        <v>2023/24        £</v>
      </c>
    </row>
    <row r="92" spans="1:8" s="3" customFormat="1">
      <c r="A92" s="1" t="s">
        <v>5</v>
      </c>
      <c r="B92" s="2">
        <v>314867</v>
      </c>
      <c r="C92" s="2"/>
      <c r="D92" s="2">
        <v>315735</v>
      </c>
      <c r="E92" s="2"/>
      <c r="F92" s="2">
        <v>316167</v>
      </c>
      <c r="G92" s="2"/>
      <c r="H92" s="2">
        <v>364874</v>
      </c>
    </row>
    <row r="93" spans="1:8" s="3" customFormat="1">
      <c r="A93" s="1" t="s">
        <v>6</v>
      </c>
      <c r="B93" s="2">
        <f>-(B92+B94-B95)</f>
        <v>0</v>
      </c>
      <c r="C93" s="2"/>
      <c r="D93" s="2">
        <f>-(D92+D94-D95)</f>
        <v>-44878</v>
      </c>
      <c r="E93" s="2"/>
      <c r="F93" s="2">
        <f>-(F92+F94-F95)</f>
        <v>0</v>
      </c>
      <c r="G93" s="2"/>
      <c r="H93" s="2">
        <f>-(H92+H94-H95)</f>
        <v>0</v>
      </c>
    </row>
    <row r="94" spans="1:8" s="3" customFormat="1">
      <c r="A94" s="1" t="s">
        <v>7</v>
      </c>
      <c r="B94" s="2">
        <v>-64010</v>
      </c>
      <c r="C94" s="2"/>
      <c r="D94" s="2">
        <v>-20000</v>
      </c>
      <c r="E94" s="2"/>
      <c r="F94" s="2">
        <v>-36856</v>
      </c>
      <c r="G94" s="2"/>
      <c r="H94" s="2">
        <v>-50374</v>
      </c>
    </row>
    <row r="95" spans="1:8" s="3" customFormat="1">
      <c r="A95" s="4" t="s">
        <v>8</v>
      </c>
      <c r="B95" s="5">
        <v>250857</v>
      </c>
      <c r="C95" s="5"/>
      <c r="D95" s="5">
        <v>250857</v>
      </c>
      <c r="E95" s="5"/>
      <c r="F95" s="5">
        <v>279311</v>
      </c>
      <c r="G95" s="5"/>
      <c r="H95" s="5">
        <v>314500</v>
      </c>
    </row>
    <row r="96" spans="1:8" s="3" customFormat="1">
      <c r="B96" s="6"/>
      <c r="C96" s="6"/>
      <c r="D96" s="6"/>
      <c r="E96" s="6"/>
      <c r="F96" s="6"/>
      <c r="G96" s="6"/>
      <c r="H96" s="6"/>
    </row>
    <row r="97" spans="1:8" s="3" customFormat="1">
      <c r="A97" s="7" t="s">
        <v>9</v>
      </c>
    </row>
    <row r="98" spans="1:8" s="3" customFormat="1">
      <c r="A98" s="8" t="s">
        <v>30</v>
      </c>
    </row>
    <row r="99" spans="1:8" s="3" customFormat="1">
      <c r="A99" s="7"/>
    </row>
    <row r="100" spans="1:8" s="9" customFormat="1" ht="12.95">
      <c r="A100" s="9" t="s">
        <v>31</v>
      </c>
      <c r="B100" s="9" t="str">
        <f>B10</f>
        <v>2020/21         £</v>
      </c>
      <c r="D100" s="9" t="str">
        <f>D10</f>
        <v>2021/22        £</v>
      </c>
      <c r="F100" s="9" t="str">
        <f>F10</f>
        <v>2022/23        £</v>
      </c>
      <c r="H100" s="9" t="str">
        <f>H10</f>
        <v>2023/24        £</v>
      </c>
    </row>
    <row r="101" spans="1:8" s="3" customFormat="1">
      <c r="A101" s="1" t="s">
        <v>5</v>
      </c>
      <c r="B101" s="2">
        <v>267347</v>
      </c>
      <c r="C101" s="2"/>
      <c r="D101" s="2">
        <v>270000</v>
      </c>
      <c r="E101" s="2"/>
      <c r="F101" s="2">
        <v>272511</v>
      </c>
      <c r="G101" s="2"/>
      <c r="H101" s="2">
        <v>301912</v>
      </c>
    </row>
    <row r="102" spans="1:8" s="3" customFormat="1">
      <c r="A102" s="1" t="s">
        <v>6</v>
      </c>
      <c r="B102" s="2">
        <f>-(B101+B103-B104)</f>
        <v>-10530</v>
      </c>
      <c r="C102" s="2"/>
      <c r="D102" s="2">
        <f>-(D101+D103-D104)</f>
        <v>-12080</v>
      </c>
      <c r="E102" s="2"/>
      <c r="F102" s="2">
        <f>-(F101+F103-F104)</f>
        <v>-9130</v>
      </c>
      <c r="G102" s="2"/>
      <c r="H102" s="2">
        <f>-(H101+H103-H104)</f>
        <v>-9275</v>
      </c>
    </row>
    <row r="103" spans="1:8" s="3" customFormat="1">
      <c r="A103" s="1" t="s">
        <v>7</v>
      </c>
      <c r="B103" s="2">
        <v>-88347</v>
      </c>
      <c r="C103" s="2"/>
      <c r="D103" s="2">
        <v>-89828</v>
      </c>
      <c r="E103" s="2"/>
      <c r="F103" s="2">
        <v>-76152</v>
      </c>
      <c r="G103" s="2"/>
      <c r="H103" s="2">
        <v>-92620</v>
      </c>
    </row>
    <row r="104" spans="1:8" s="3" customFormat="1">
      <c r="A104" s="4" t="s">
        <v>8</v>
      </c>
      <c r="B104" s="12">
        <v>168470</v>
      </c>
      <c r="C104" s="12"/>
      <c r="D104" s="12">
        <v>168092</v>
      </c>
      <c r="E104" s="12"/>
      <c r="F104" s="12">
        <v>187229</v>
      </c>
      <c r="G104" s="12"/>
      <c r="H104" s="12">
        <v>200017</v>
      </c>
    </row>
    <row r="105" spans="1:8" s="3" customFormat="1">
      <c r="B105" s="6"/>
      <c r="C105" s="6"/>
      <c r="D105" s="6"/>
      <c r="E105" s="6"/>
      <c r="F105" s="6"/>
      <c r="G105" s="6"/>
      <c r="H105" s="6"/>
    </row>
    <row r="106" spans="1:8" s="3" customFormat="1">
      <c r="A106" s="7" t="s">
        <v>9</v>
      </c>
    </row>
    <row r="107" spans="1:8" s="3" customFormat="1">
      <c r="A107" s="8" t="s">
        <v>32</v>
      </c>
    </row>
    <row r="108" spans="1:8" s="3" customFormat="1">
      <c r="A108" s="7"/>
    </row>
    <row r="109" spans="1:8" s="9" customFormat="1" ht="12.95">
      <c r="A109" s="9" t="s">
        <v>33</v>
      </c>
      <c r="B109" s="9" t="str">
        <f>B19</f>
        <v>2020/21         £</v>
      </c>
      <c r="D109" s="9" t="str">
        <f>D19</f>
        <v>2021/22        £</v>
      </c>
      <c r="F109" s="9" t="str">
        <f>F19</f>
        <v>2022/23        £</v>
      </c>
      <c r="H109" s="9" t="str">
        <f>H19</f>
        <v>2023/24        £</v>
      </c>
    </row>
    <row r="110" spans="1:8" s="3" customFormat="1">
      <c r="A110" s="1" t="s">
        <v>5</v>
      </c>
      <c r="B110" s="2"/>
      <c r="C110" s="2"/>
      <c r="D110" s="2"/>
      <c r="E110" s="2"/>
      <c r="F110" s="2">
        <v>323518</v>
      </c>
      <c r="G110" s="2"/>
      <c r="H110" s="2">
        <v>250853</v>
      </c>
    </row>
    <row r="111" spans="1:8" s="3" customFormat="1">
      <c r="A111" s="1" t="s">
        <v>6</v>
      </c>
      <c r="B111" s="2"/>
      <c r="C111" s="2"/>
      <c r="D111" s="2"/>
      <c r="E111" s="2"/>
      <c r="F111" s="2">
        <f>-(F110+F112-F113)</f>
        <v>0</v>
      </c>
      <c r="G111" s="2"/>
      <c r="H111" s="2">
        <f>-(H110+H112-H113)</f>
        <v>0</v>
      </c>
    </row>
    <row r="112" spans="1:8" s="3" customFormat="1">
      <c r="A112" s="1" t="s">
        <v>7</v>
      </c>
      <c r="B112" s="2"/>
      <c r="C112" s="2"/>
      <c r="D112" s="2"/>
      <c r="E112" s="2"/>
      <c r="F112" s="2">
        <v>-167518</v>
      </c>
      <c r="G112" s="2"/>
      <c r="H112" s="2">
        <v>-84253</v>
      </c>
    </row>
    <row r="113" spans="1:8" s="3" customFormat="1">
      <c r="A113" s="4" t="s">
        <v>8</v>
      </c>
      <c r="B113" s="12"/>
      <c r="C113" s="12"/>
      <c r="D113" s="12"/>
      <c r="E113" s="12"/>
      <c r="F113" s="12">
        <v>156000</v>
      </c>
      <c r="G113" s="12"/>
      <c r="H113" s="12">
        <v>166600</v>
      </c>
    </row>
    <row r="114" spans="1:8" s="3" customFormat="1">
      <c r="B114" s="6"/>
      <c r="C114" s="6"/>
      <c r="D114" s="6"/>
      <c r="E114" s="6"/>
      <c r="F114" s="6"/>
      <c r="G114" s="6"/>
      <c r="H114" s="6"/>
    </row>
    <row r="115" spans="1:8" s="3" customFormat="1">
      <c r="A115" s="7" t="s">
        <v>9</v>
      </c>
    </row>
    <row r="116" spans="1:8" s="3" customFormat="1">
      <c r="A116" s="8" t="s">
        <v>34</v>
      </c>
    </row>
    <row r="117" spans="1:8" s="3" customFormat="1">
      <c r="A117" s="7"/>
    </row>
  </sheetData>
  <hyperlinks>
    <hyperlink ref="A80" r:id="rId1" xr:uid="{B95A8C4B-AD68-4773-8AB1-CDC809C53E88}"/>
    <hyperlink ref="A71" r:id="rId2" xr:uid="{ADE4BF5E-B06A-467A-BD03-01E942773753}"/>
    <hyperlink ref="A8" r:id="rId3" xr:uid="{EF550F3C-022C-4832-8D20-1A515E4F77CE}"/>
    <hyperlink ref="A17" r:id="rId4" xr:uid="{F5419BB9-E36E-45EF-9C4C-8509E9950D36}"/>
    <hyperlink ref="A26" r:id="rId5" xr:uid="{15F00B1C-449E-400B-96DA-EDA81A86DB6D}"/>
    <hyperlink ref="A35" r:id="rId6" xr:uid="{4CD6AB3E-8890-4528-BE26-8A49C68617A0}"/>
    <hyperlink ref="A44" r:id="rId7" xr:uid="{22F03E7A-E111-44F3-B74C-0193392420D8}"/>
    <hyperlink ref="A53" r:id="rId8" xr:uid="{73278646-2587-4A2E-888F-4D6FB86D6894}"/>
    <hyperlink ref="A62" r:id="rId9" xr:uid="{CFF53ADF-CB20-4C6E-A407-5F034D68344E}"/>
    <hyperlink ref="A89" r:id="rId10" xr:uid="{9EB2005F-E033-4A56-A337-6E5E9194E5A2}"/>
    <hyperlink ref="A98" r:id="rId11" xr:uid="{0352C8D3-0FB7-4CEF-9239-C714027681DE}"/>
    <hyperlink ref="A107" r:id="rId12" xr:uid="{F10F569B-9410-43AF-A42D-ACFEB060279F}"/>
    <hyperlink ref="A116" r:id="rId13" xr:uid="{2BE803C5-7E6C-41BE-9500-649D985682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Council Anywhere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Millie Robinson</dc:creator>
  <cp:keywords/>
  <dc:description/>
  <cp:lastModifiedBy>Millie Robinson</cp:lastModifiedBy>
  <cp:revision/>
  <dcterms:created xsi:type="dcterms:W3CDTF">2023-03-31T19:14:24Z</dcterms:created>
  <dcterms:modified xsi:type="dcterms:W3CDTF">2024-08-15T14:14:56Z</dcterms:modified>
  <cp:category/>
  <cp:contentStatus/>
</cp:coreProperties>
</file>